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embeddings/oleObject3.bin" ContentType="application/vnd.openxmlformats-officedocument.oleObject"/>
  <Override PartName="/xl/embeddings/oleObject4.bin" ContentType="application/vnd.openxmlformats-officedocument.oleObject"/>
  <Override PartName="/xl/embeddings/oleObject5.bin" ContentType="application/vnd.openxmlformats-officedocument.oleObject"/>
  <Override PartName="/xl/embeddings/oleObject6.bin" ContentType="application/vnd.openxmlformats-officedocument.oleObject"/>
  <Override PartName="/xl/embeddings/oleObject7.bin" ContentType="application/vnd.openxmlformats-officedocument.oleObject"/>
  <Override PartName="/xl/embeddings/oleObject8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ocuments\GCIS\DBaaS\"/>
    </mc:Choice>
  </mc:AlternateContent>
  <xr:revisionPtr revIDLastSave="0" documentId="13_ncr:1_{EB608BC1-4224-4522-9477-293E421E6831}" xr6:coauthVersionLast="47" xr6:coauthVersionMax="47" xr10:uidLastSave="{00000000-0000-0000-0000-000000000000}"/>
  <bookViews>
    <workbookView xWindow="-108" yWindow="-108" windowWidth="23256" windowHeight="12456" xr2:uid="{C4617B58-9A62-4276-ABD1-C66E408136E5}"/>
  </bookViews>
  <sheets>
    <sheet name="Sheet1" sheetId="1" r:id="rId1"/>
    <sheet name="Sheet2" sheetId="2" r:id="rId2"/>
  </sheets>
  <calcPr calcId="191029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09" i="2" l="1"/>
  <c r="D108" i="2"/>
  <c r="D107" i="2"/>
  <c r="D106" i="2"/>
  <c r="D105" i="2"/>
  <c r="D104" i="2"/>
  <c r="D99" i="2"/>
  <c r="D98" i="2"/>
  <c r="D97" i="2"/>
  <c r="D96" i="2"/>
  <c r="D95" i="2"/>
  <c r="D94" i="2"/>
  <c r="D87" i="2"/>
  <c r="D86" i="2"/>
  <c r="D85" i="2"/>
  <c r="D84" i="2"/>
  <c r="D83" i="2"/>
  <c r="D82" i="2"/>
  <c r="D77" i="2"/>
  <c r="D76" i="2"/>
  <c r="D75" i="2"/>
  <c r="D74" i="2"/>
  <c r="D73" i="2"/>
  <c r="D72" i="2"/>
  <c r="D65" i="2"/>
  <c r="D64" i="2"/>
  <c r="D63" i="2"/>
  <c r="D62" i="2"/>
  <c r="D61" i="2"/>
  <c r="D60" i="2"/>
  <c r="D55" i="2"/>
  <c r="D54" i="2"/>
  <c r="D53" i="2"/>
  <c r="D52" i="2"/>
  <c r="D51" i="2"/>
  <c r="D50" i="2"/>
  <c r="D43" i="2"/>
  <c r="D42" i="2"/>
  <c r="D41" i="2"/>
  <c r="D40" i="2"/>
  <c r="D39" i="2"/>
  <c r="D38" i="2"/>
  <c r="D33" i="2"/>
  <c r="D32" i="2"/>
  <c r="D31" i="2"/>
  <c r="D30" i="2"/>
  <c r="D29" i="2"/>
  <c r="D28" i="2"/>
  <c r="D21" i="2"/>
  <c r="D20" i="2"/>
  <c r="D19" i="2"/>
  <c r="D18" i="2"/>
  <c r="D17" i="2"/>
  <c r="D16" i="2"/>
  <c r="D11" i="2"/>
  <c r="D10" i="2"/>
  <c r="D9" i="2"/>
  <c r="D8" i="2"/>
  <c r="D7" i="2"/>
  <c r="D6" i="2"/>
  <c r="D45" i="1"/>
  <c r="D44" i="1"/>
  <c r="D43" i="1"/>
  <c r="D42" i="1"/>
  <c r="D41" i="1"/>
  <c r="D40" i="1"/>
  <c r="D34" i="1"/>
  <c r="D33" i="1"/>
  <c r="D32" i="1"/>
  <c r="D31" i="1"/>
  <c r="D30" i="1"/>
  <c r="D29" i="1"/>
  <c r="D21" i="1"/>
  <c r="D20" i="1"/>
  <c r="D19" i="1"/>
  <c r="D18" i="1"/>
  <c r="D17" i="1"/>
  <c r="D16" i="1"/>
  <c r="D10" i="1"/>
  <c r="D9" i="1"/>
  <c r="D8" i="1"/>
  <c r="D7" i="1"/>
  <c r="D6" i="1"/>
  <c r="D5" i="1"/>
</calcChain>
</file>

<file path=xl/sharedStrings.xml><?xml version="1.0" encoding="utf-8"?>
<sst xmlns="http://schemas.openxmlformats.org/spreadsheetml/2006/main" count="173" uniqueCount="19">
  <si>
    <t>(gcache=8G) insert 6M rows in one SQL (~ 1GB write set size)</t>
  </si>
  <si>
    <t>start</t>
  </si>
  <si>
    <t>end</t>
  </si>
  <si>
    <t>Time</t>
  </si>
  <si>
    <t>top (%)</t>
  </si>
  <si>
    <t>Inact mem (kBytes)</t>
  </si>
  <si>
    <t>Act mem (kBytes)</t>
  </si>
  <si>
    <t>Mariadb Global mem (MB)</t>
  </si>
  <si>
    <t>VSZ (kBytes)</t>
  </si>
  <si>
    <t>RSS (kBytes)</t>
  </si>
  <si>
    <t>Node 1</t>
  </si>
  <si>
    <t>Node 2</t>
  </si>
  <si>
    <t>Wed Jul 23 13:03:58 HKT 2025</t>
  </si>
  <si>
    <t>Wed Jul 23 13:08:53 HKT 2025</t>
  </si>
  <si>
    <t>(gcache=8G) insert 3M rows in 3M SQL single commit(~ 1GB write set size)</t>
  </si>
  <si>
    <t>Wed Jul 23 14:18:47 HKT 2025</t>
  </si>
  <si>
    <t>Wed Jul 23 14:22:00 HKT 2025</t>
  </si>
  <si>
    <t>Mem increased (GB)</t>
  </si>
  <si>
    <t>Mariadb mem maps file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</si>
</sst>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>
    <font>
      <sz val="11"/>
      <color theme="1"/>
      <name val="Calibri"/>
      <family val="2"/>
      <charset val="136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1" xfId="0" applyFont="1" applyBorder="1"/>
    <xf numFmtId="0" fontId="0" fillId="0" borderId="2" xfId="0" applyBorder="1"/>
    <xf numFmtId="0" fontId="0" fillId="0" borderId="3" xfId="0" applyBorder="1"/>
    <xf numFmtId="0" fontId="0" fillId="2" borderId="4" xfId="0" applyFill="1" applyBorder="1"/>
    <xf numFmtId="0" fontId="0" fillId="2" borderId="0" xfId="0" applyFill="1" applyBorder="1"/>
    <xf numFmtId="0" fontId="0" fillId="0" borderId="5" xfId="0" applyBorder="1"/>
    <xf numFmtId="0" fontId="1" fillId="0" borderId="5" xfId="0" applyFont="1" applyFill="1" applyBorder="1"/>
    <xf numFmtId="0" fontId="0" fillId="0" borderId="0" xfId="0" applyBorder="1"/>
    <xf numFmtId="0" fontId="1" fillId="2" borderId="5" xfId="0" applyFont="1" applyFill="1" applyBorder="1"/>
    <xf numFmtId="0" fontId="0" fillId="0" borderId="4" xfId="0" applyBorder="1"/>
    <xf numFmtId="0" fontId="0" fillId="2" borderId="6" xfId="0" applyFill="1" applyBorder="1"/>
    <xf numFmtId="0" fontId="0" fillId="0" borderId="7" xfId="0" applyBorder="1"/>
    <xf numFmtId="0" fontId="0" fillId="0" borderId="8" xfId="0" applyBorder="1"/>
    <xf numFmtId="0" fontId="0" fillId="0" borderId="0" xfId="0" applyFill="1" applyBorder="1"/>
    <xf numFmtId="22" fontId="0" fillId="0" borderId="0" xfId="0" applyNumberFormat="1" applyBorder="1"/>
    <xf numFmtId="22" fontId="0" fillId="0" borderId="0" xfId="0" applyNumberForma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8" Type="http://schemas.openxmlformats.org/officeDocument/2006/relationships/image" Target="../media/image8.emf"/><Relationship Id="rId3" Type="http://schemas.openxmlformats.org/officeDocument/2006/relationships/image" Target="../media/image3.emf"/><Relationship Id="rId7" Type="http://schemas.openxmlformats.org/officeDocument/2006/relationships/image" Target="../media/image7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6" Type="http://schemas.openxmlformats.org/officeDocument/2006/relationships/image" Target="../media/image6.emf"/><Relationship Id="rId5" Type="http://schemas.openxmlformats.org/officeDocument/2006/relationships/image" Target="../media/image5.emf"/><Relationship Id="rId4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1570383</xdr:colOff>
          <xdr:row>10</xdr:row>
          <xdr:rowOff>19878</xdr:rowOff>
        </xdr:from>
        <xdr:to>
          <xdr:col>1</xdr:col>
          <xdr:colOff>1789043</xdr:colOff>
          <xdr:row>10</xdr:row>
          <xdr:rowOff>538038</xdr:rowOff>
        </xdr:to>
        <xdr:sp macro="" textlink="">
          <xdr:nvSpPr>
            <xdr:cNvPr id="1028" name="Object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E0B68876-0720-4E35-BBC3-FDC908BD671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10</xdr:row>
          <xdr:rowOff>0</xdr:rowOff>
        </xdr:from>
        <xdr:to>
          <xdr:col>2</xdr:col>
          <xdr:colOff>1789043</xdr:colOff>
          <xdr:row>10</xdr:row>
          <xdr:rowOff>518160</xdr:rowOff>
        </xdr:to>
        <xdr:sp macro="" textlink="">
          <xdr:nvSpPr>
            <xdr:cNvPr id="1029" name="Object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A2E9E8FE-6240-43DA-8D4A-B9F0F94E002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21</xdr:row>
          <xdr:rowOff>0</xdr:rowOff>
        </xdr:from>
        <xdr:to>
          <xdr:col>1</xdr:col>
          <xdr:colOff>1795669</xdr:colOff>
          <xdr:row>21</xdr:row>
          <xdr:rowOff>518160</xdr:rowOff>
        </xdr:to>
        <xdr:sp macro="" textlink="">
          <xdr:nvSpPr>
            <xdr:cNvPr id="1030" name="Object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92026DA0-79C8-48B1-9976-4DEBD583244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21</xdr:row>
          <xdr:rowOff>0</xdr:rowOff>
        </xdr:from>
        <xdr:to>
          <xdr:col>2</xdr:col>
          <xdr:colOff>1828800</xdr:colOff>
          <xdr:row>21</xdr:row>
          <xdr:rowOff>518160</xdr:rowOff>
        </xdr:to>
        <xdr:sp macro="" textlink="">
          <xdr:nvSpPr>
            <xdr:cNvPr id="1031" name="Object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7F796440-0303-4C42-8A8C-608C8966E17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34</xdr:row>
          <xdr:rowOff>0</xdr:rowOff>
        </xdr:from>
        <xdr:to>
          <xdr:col>1</xdr:col>
          <xdr:colOff>1709530</xdr:colOff>
          <xdr:row>34</xdr:row>
          <xdr:rowOff>518160</xdr:rowOff>
        </xdr:to>
        <xdr:sp macro="" textlink="">
          <xdr:nvSpPr>
            <xdr:cNvPr id="1032" name="Object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D9D7606A-BBCA-4688-8D5D-1836FDA80A2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34</xdr:row>
          <xdr:rowOff>0</xdr:rowOff>
        </xdr:from>
        <xdr:to>
          <xdr:col>2</xdr:col>
          <xdr:colOff>1808922</xdr:colOff>
          <xdr:row>34</xdr:row>
          <xdr:rowOff>518160</xdr:rowOff>
        </xdr:to>
        <xdr:sp macro="" textlink="">
          <xdr:nvSpPr>
            <xdr:cNvPr id="1033" name="Object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C4381F3B-15B1-4FF1-B5BA-3277B9B4797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45</xdr:row>
          <xdr:rowOff>0</xdr:rowOff>
        </xdr:from>
        <xdr:to>
          <xdr:col>1</xdr:col>
          <xdr:colOff>1795669</xdr:colOff>
          <xdr:row>45</xdr:row>
          <xdr:rowOff>518160</xdr:rowOff>
        </xdr:to>
        <xdr:sp macro="" textlink="">
          <xdr:nvSpPr>
            <xdr:cNvPr id="1034" name="Object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71C35F20-AD0C-4F99-827E-9E9C031BDAF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45</xdr:row>
          <xdr:rowOff>0</xdr:rowOff>
        </xdr:from>
        <xdr:to>
          <xdr:col>2</xdr:col>
          <xdr:colOff>1802295</xdr:colOff>
          <xdr:row>45</xdr:row>
          <xdr:rowOff>518160</xdr:rowOff>
        </xdr:to>
        <xdr:sp macro="" textlink="">
          <xdr:nvSpPr>
            <xdr:cNvPr id="1035" name="Object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3CA507F7-165F-43B3-B447-E619038CF46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3.bin"/><Relationship Id="rId13" Type="http://schemas.openxmlformats.org/officeDocument/2006/relationships/image" Target="../media/image5.emf"/><Relationship Id="rId18" Type="http://schemas.openxmlformats.org/officeDocument/2006/relationships/oleObject" Target="../embeddings/oleObject8.bin"/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12" Type="http://schemas.openxmlformats.org/officeDocument/2006/relationships/oleObject" Target="../embeddings/oleObject5.bin"/><Relationship Id="rId17" Type="http://schemas.openxmlformats.org/officeDocument/2006/relationships/image" Target="../media/image7.emf"/><Relationship Id="rId2" Type="http://schemas.openxmlformats.org/officeDocument/2006/relationships/drawing" Target="../drawings/drawing1.xml"/><Relationship Id="rId16" Type="http://schemas.openxmlformats.org/officeDocument/2006/relationships/oleObject" Target="../embeddings/oleObject7.bin"/><Relationship Id="rId1" Type="http://schemas.openxmlformats.org/officeDocument/2006/relationships/printerSettings" Target="../printerSettings/printerSettings1.bin"/><Relationship Id="rId6" Type="http://schemas.openxmlformats.org/officeDocument/2006/relationships/oleObject" Target="../embeddings/oleObject2.bin"/><Relationship Id="rId11" Type="http://schemas.openxmlformats.org/officeDocument/2006/relationships/image" Target="../media/image4.emf"/><Relationship Id="rId5" Type="http://schemas.openxmlformats.org/officeDocument/2006/relationships/image" Target="../media/image1.emf"/><Relationship Id="rId15" Type="http://schemas.openxmlformats.org/officeDocument/2006/relationships/image" Target="../media/image6.emf"/><Relationship Id="rId10" Type="http://schemas.openxmlformats.org/officeDocument/2006/relationships/oleObject" Target="../embeddings/oleObject4.bin"/><Relationship Id="rId19" Type="http://schemas.openxmlformats.org/officeDocument/2006/relationships/image" Target="../media/image8.emf"/><Relationship Id="rId4" Type="http://schemas.openxmlformats.org/officeDocument/2006/relationships/oleObject" Target="../embeddings/oleObject1.bin"/><Relationship Id="rId9" Type="http://schemas.openxmlformats.org/officeDocument/2006/relationships/image" Target="../media/image3.emf"/><Relationship Id="rId14" Type="http://schemas.openxmlformats.org/officeDocument/2006/relationships/oleObject" Target="../embeddings/oleObject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116BA0-E782-4664-B61C-2C779CD6A52C}">
  <dimension ref="A1:D46"/>
  <sheetViews>
    <sheetView tabSelected="1" zoomScale="115" zoomScaleNormal="115" workbookViewId="0">
      <selection activeCell="H11" sqref="H11"/>
    </sheetView>
  </sheetViews>
  <sheetFormatPr defaultRowHeight="14.4"/>
  <cols>
    <col min="1" max="1" width="23" customWidth="1"/>
    <col min="2" max="2" width="26.77734375" customWidth="1"/>
    <col min="3" max="3" width="26.88671875" customWidth="1"/>
    <col min="4" max="4" width="17.44140625" customWidth="1"/>
  </cols>
  <sheetData>
    <row r="1" spans="1:4">
      <c r="A1" s="1" t="s">
        <v>14</v>
      </c>
      <c r="B1" s="2"/>
      <c r="C1" s="2"/>
      <c r="D1" s="3"/>
    </row>
    <row r="2" spans="1:4">
      <c r="A2" s="4" t="s">
        <v>10</v>
      </c>
      <c r="B2" s="5"/>
      <c r="C2" s="5"/>
      <c r="D2" s="6"/>
    </row>
    <row r="3" spans="1:4">
      <c r="A3" s="4"/>
      <c r="B3" s="5" t="s">
        <v>1</v>
      </c>
      <c r="C3" s="5" t="s">
        <v>2</v>
      </c>
      <c r="D3" s="7"/>
    </row>
    <row r="4" spans="1:4">
      <c r="A4" s="4" t="s">
        <v>3</v>
      </c>
      <c r="B4" s="8" t="s">
        <v>12</v>
      </c>
      <c r="C4" s="8" t="s">
        <v>13</v>
      </c>
      <c r="D4" s="9" t="s">
        <v>17</v>
      </c>
    </row>
    <row r="5" spans="1:4">
      <c r="A5" s="4" t="s">
        <v>4</v>
      </c>
      <c r="B5" s="8">
        <v>5.5</v>
      </c>
      <c r="C5" s="8">
        <v>16.7</v>
      </c>
      <c r="D5" s="6">
        <f>(C5-B5)*32/100</f>
        <v>3.5839999999999996</v>
      </c>
    </row>
    <row r="6" spans="1:4">
      <c r="A6" s="4" t="s">
        <v>5</v>
      </c>
      <c r="B6" s="8">
        <v>14455984</v>
      </c>
      <c r="C6" s="8">
        <v>19189348</v>
      </c>
      <c r="D6" s="6">
        <f>(C6-B6)/1024/1024</f>
        <v>4.5140876770019531</v>
      </c>
    </row>
    <row r="7" spans="1:4">
      <c r="A7" s="4" t="s">
        <v>6</v>
      </c>
      <c r="B7" s="8">
        <v>10659036</v>
      </c>
      <c r="C7" s="8">
        <v>10715584</v>
      </c>
      <c r="D7" s="6">
        <f>(C7-B7)/1024/1024</f>
        <v>5.3928375244140625E-2</v>
      </c>
    </row>
    <row r="8" spans="1:4">
      <c r="A8" s="4" t="s">
        <v>8</v>
      </c>
      <c r="B8" s="8">
        <v>34402932</v>
      </c>
      <c r="C8" s="8">
        <v>35751592</v>
      </c>
      <c r="D8" s="6">
        <f>(C8-B8)/1024/1024</f>
        <v>1.2861824035644531</v>
      </c>
    </row>
    <row r="9" spans="1:4">
      <c r="A9" s="4" t="s">
        <v>9</v>
      </c>
      <c r="B9" s="8">
        <v>1792532</v>
      </c>
      <c r="C9" s="8">
        <v>5447556</v>
      </c>
      <c r="D9" s="6">
        <f>(C9-B9)/1024/1024</f>
        <v>3.4857025146484375</v>
      </c>
    </row>
    <row r="10" spans="1:4">
      <c r="A10" s="4" t="s">
        <v>7</v>
      </c>
      <c r="B10" s="8">
        <v>16877.60653687</v>
      </c>
      <c r="C10" s="8">
        <v>16885.890387539999</v>
      </c>
      <c r="D10" s="6">
        <f>(C10-B10)/1024</f>
        <v>8.0896979199209795E-3</v>
      </c>
    </row>
    <row r="11" spans="1:4" ht="45.6" customHeight="1">
      <c r="A11" s="4" t="s">
        <v>18</v>
      </c>
      <c r="B11" s="8"/>
      <c r="C11" s="8"/>
      <c r="D11" s="6"/>
    </row>
    <row r="12" spans="1:4">
      <c r="A12" s="10"/>
      <c r="B12" s="8"/>
      <c r="C12" s="8"/>
      <c r="D12" s="6"/>
    </row>
    <row r="13" spans="1:4">
      <c r="A13" s="4" t="s">
        <v>11</v>
      </c>
      <c r="B13" s="5"/>
      <c r="C13" s="5"/>
      <c r="D13" s="6"/>
    </row>
    <row r="14" spans="1:4">
      <c r="A14" s="4"/>
      <c r="B14" s="5" t="s">
        <v>1</v>
      </c>
      <c r="C14" s="5" t="s">
        <v>2</v>
      </c>
      <c r="D14" s="9" t="s">
        <v>17</v>
      </c>
    </row>
    <row r="15" spans="1:4">
      <c r="A15" s="4" t="s">
        <v>3</v>
      </c>
      <c r="B15" s="8" t="s">
        <v>12</v>
      </c>
      <c r="C15" s="8" t="s">
        <v>13</v>
      </c>
      <c r="D15" s="6"/>
    </row>
    <row r="16" spans="1:4">
      <c r="A16" s="4" t="s">
        <v>4</v>
      </c>
      <c r="B16" s="8">
        <v>5.5</v>
      </c>
      <c r="C16" s="8">
        <v>16.8</v>
      </c>
      <c r="D16" s="6">
        <f>(C16-B16)*32/100</f>
        <v>3.6160000000000001</v>
      </c>
    </row>
    <row r="17" spans="1:4">
      <c r="A17" s="4" t="s">
        <v>5</v>
      </c>
      <c r="B17" s="8">
        <v>14576444</v>
      </c>
      <c r="C17" s="8">
        <v>19420232</v>
      </c>
      <c r="D17" s="6">
        <f>(C17-B17)/1024/1024</f>
        <v>4.6193962097167969</v>
      </c>
    </row>
    <row r="18" spans="1:4">
      <c r="A18" s="4" t="s">
        <v>6</v>
      </c>
      <c r="B18" s="8">
        <v>10036352</v>
      </c>
      <c r="C18" s="8">
        <v>10039132</v>
      </c>
      <c r="D18" s="6">
        <f>(C18-B18)/1024/1024</f>
        <v>2.651214599609375E-3</v>
      </c>
    </row>
    <row r="19" spans="1:4">
      <c r="A19" s="4" t="s">
        <v>8</v>
      </c>
      <c r="B19" s="8">
        <v>34395348</v>
      </c>
      <c r="C19" s="8">
        <v>35800712</v>
      </c>
      <c r="D19" s="6">
        <f>(C19-B19)/1024/1024</f>
        <v>1.3402595520019531</v>
      </c>
    </row>
    <row r="20" spans="1:4">
      <c r="A20" s="4" t="s">
        <v>9</v>
      </c>
      <c r="B20" s="8">
        <v>1815720</v>
      </c>
      <c r="C20" s="8">
        <v>5491244</v>
      </c>
      <c r="D20" s="6">
        <f>(C20-B20)/1024/1024</f>
        <v>3.5052528381347656</v>
      </c>
    </row>
    <row r="21" spans="1:4">
      <c r="A21" s="4" t="s">
        <v>7</v>
      </c>
      <c r="B21" s="8">
        <v>16889.11984634</v>
      </c>
      <c r="C21" s="8">
        <v>18065.77674007</v>
      </c>
      <c r="D21" s="6">
        <f>(C21-B21)/1024</f>
        <v>1.149078997783203</v>
      </c>
    </row>
    <row r="22" spans="1:4" ht="43.8" customHeight="1">
      <c r="A22" s="11" t="s">
        <v>18</v>
      </c>
      <c r="B22" s="12"/>
      <c r="C22" s="12"/>
      <c r="D22" s="13"/>
    </row>
    <row r="25" spans="1:4">
      <c r="A25" s="1" t="s">
        <v>0</v>
      </c>
      <c r="B25" s="2"/>
      <c r="C25" s="2"/>
      <c r="D25" s="3"/>
    </row>
    <row r="26" spans="1:4">
      <c r="A26" s="4" t="s">
        <v>10</v>
      </c>
      <c r="B26" s="5"/>
      <c r="C26" s="5"/>
      <c r="D26" s="6"/>
    </row>
    <row r="27" spans="1:4">
      <c r="A27" s="4"/>
      <c r="B27" s="5" t="s">
        <v>1</v>
      </c>
      <c r="C27" s="5" t="s">
        <v>2</v>
      </c>
      <c r="D27" s="6"/>
    </row>
    <row r="28" spans="1:4">
      <c r="A28" s="4" t="s">
        <v>3</v>
      </c>
      <c r="B28" s="8" t="s">
        <v>15</v>
      </c>
      <c r="C28" s="8" t="s">
        <v>16</v>
      </c>
      <c r="D28" s="9" t="s">
        <v>17</v>
      </c>
    </row>
    <row r="29" spans="1:4">
      <c r="A29" s="4" t="s">
        <v>4</v>
      </c>
      <c r="B29" s="8">
        <v>5.5</v>
      </c>
      <c r="C29" s="8">
        <v>43.4</v>
      </c>
      <c r="D29" s="6">
        <f>(C29-B29)*32/100</f>
        <v>12.128</v>
      </c>
    </row>
    <row r="30" spans="1:4">
      <c r="A30" s="4" t="s">
        <v>5</v>
      </c>
      <c r="B30" s="8">
        <v>16717456</v>
      </c>
      <c r="C30" s="8">
        <v>20800028</v>
      </c>
      <c r="D30" s="6">
        <f>(C30-B30)/1024/1024</f>
        <v>3.8934440612792969</v>
      </c>
    </row>
    <row r="31" spans="1:4">
      <c r="A31" s="4" t="s">
        <v>6</v>
      </c>
      <c r="B31" s="8">
        <v>10756424</v>
      </c>
      <c r="C31" s="8">
        <v>8135040</v>
      </c>
      <c r="D31" s="6">
        <f>(C31-B31)/1024/1024</f>
        <v>-2.4999465942382813</v>
      </c>
    </row>
    <row r="32" spans="1:4">
      <c r="A32" s="4" t="s">
        <v>8</v>
      </c>
      <c r="B32" s="8">
        <v>34467956</v>
      </c>
      <c r="C32" s="8">
        <v>43824940</v>
      </c>
      <c r="D32" s="6">
        <f>(C32-B32)/1024/1024</f>
        <v>8.9235153198242188</v>
      </c>
    </row>
    <row r="33" spans="1:4">
      <c r="A33" s="4" t="s">
        <v>9</v>
      </c>
      <c r="B33" s="8">
        <v>1773788</v>
      </c>
      <c r="C33" s="8">
        <v>14169824</v>
      </c>
      <c r="D33" s="6">
        <f>(C33-B33)/1024/1024</f>
        <v>11.821781158447266</v>
      </c>
    </row>
    <row r="34" spans="1:4">
      <c r="A34" s="4" t="s">
        <v>7</v>
      </c>
      <c r="B34" s="8">
        <v>16876.26191044</v>
      </c>
      <c r="C34" s="8">
        <v>24923.592986110001</v>
      </c>
      <c r="D34" s="6">
        <f>(C34-B34)/1024</f>
        <v>7.8587217535839855</v>
      </c>
    </row>
    <row r="35" spans="1:4" ht="44.4" customHeight="1">
      <c r="A35" s="4" t="s">
        <v>18</v>
      </c>
      <c r="B35" s="8"/>
      <c r="C35" s="8"/>
      <c r="D35" s="6"/>
    </row>
    <row r="36" spans="1:4">
      <c r="A36" s="10"/>
      <c r="B36" s="8"/>
      <c r="C36" s="8"/>
      <c r="D36" s="6"/>
    </row>
    <row r="37" spans="1:4">
      <c r="A37" s="4" t="s">
        <v>11</v>
      </c>
      <c r="B37" s="5"/>
      <c r="C37" s="5"/>
      <c r="D37" s="6"/>
    </row>
    <row r="38" spans="1:4">
      <c r="A38" s="4"/>
      <c r="B38" s="5" t="s">
        <v>1</v>
      </c>
      <c r="C38" s="5" t="s">
        <v>2</v>
      </c>
      <c r="D38" s="6"/>
    </row>
    <row r="39" spans="1:4">
      <c r="A39" s="4" t="s">
        <v>3</v>
      </c>
      <c r="B39" s="14" t="s">
        <v>15</v>
      </c>
      <c r="C39" s="14" t="s">
        <v>16</v>
      </c>
      <c r="D39" s="9" t="s">
        <v>17</v>
      </c>
    </row>
    <row r="40" spans="1:4">
      <c r="A40" s="4" t="s">
        <v>4</v>
      </c>
      <c r="B40" s="8">
        <v>5.5</v>
      </c>
      <c r="C40" s="8">
        <v>17.600000000000001</v>
      </c>
      <c r="D40" s="6">
        <f>(C40-B40)*32/100</f>
        <v>3.8720000000000003</v>
      </c>
    </row>
    <row r="41" spans="1:4">
      <c r="A41" s="4" t="s">
        <v>5</v>
      </c>
      <c r="B41" s="8">
        <v>16781560</v>
      </c>
      <c r="C41" s="8">
        <v>20257976</v>
      </c>
      <c r="D41" s="6">
        <f>(C41-B41)/1024/1024</f>
        <v>3.31536865234375</v>
      </c>
    </row>
    <row r="42" spans="1:4">
      <c r="A42" s="4" t="s">
        <v>6</v>
      </c>
      <c r="B42" s="8">
        <v>10128980</v>
      </c>
      <c r="C42" s="8">
        <v>9989432</v>
      </c>
      <c r="D42" s="6">
        <f>(C42-B42)/1024/1024</f>
        <v>-0.13308334350585938</v>
      </c>
    </row>
    <row r="43" spans="1:4">
      <c r="A43" s="4" t="s">
        <v>8</v>
      </c>
      <c r="B43" s="8">
        <v>34386024</v>
      </c>
      <c r="C43" s="8">
        <v>34970172</v>
      </c>
      <c r="D43" s="6">
        <f>(C43-B43)/1024/1024</f>
        <v>0.55708694458007813</v>
      </c>
    </row>
    <row r="44" spans="1:4">
      <c r="A44" s="4" t="s">
        <v>9</v>
      </c>
      <c r="B44" s="8">
        <v>1794176</v>
      </c>
      <c r="C44" s="8">
        <v>5742756</v>
      </c>
      <c r="D44" s="6">
        <f>(C44-B44)/1024/1024</f>
        <v>3.7656593322753906</v>
      </c>
    </row>
    <row r="45" spans="1:4">
      <c r="A45" s="4" t="s">
        <v>7</v>
      </c>
      <c r="B45" s="8">
        <v>16893.291470529999</v>
      </c>
      <c r="C45" s="8">
        <v>16903.094040870001</v>
      </c>
      <c r="D45" s="6">
        <f>(C45-B45)/1024</f>
        <v>9.572822597657904E-3</v>
      </c>
    </row>
    <row r="46" spans="1:4" ht="45" customHeight="1">
      <c r="A46" s="11" t="s">
        <v>18</v>
      </c>
      <c r="B46" s="12"/>
      <c r="C46" s="12"/>
      <c r="D46" s="13"/>
    </row>
  </sheetData>
  <pageMargins left="0.7" right="0.7" top="0.75" bottom="0.75" header="0.3" footer="0.3"/>
  <pageSetup orientation="portrait" r:id="rId1"/>
  <drawing r:id="rId2"/>
  <legacyDrawing r:id="rId3"/>
  <oleObjects>
    <mc:AlternateContent xmlns:mc="http://schemas.openxmlformats.org/markup-compatibility/2006">
      <mc:Choice Requires="x14">
        <oleObject progId="Packager Shell Object" shapeId="1028" r:id="rId4">
          <objectPr defaultSize="0" autoPict="0" r:id="rId5">
            <anchor moveWithCells="1">
              <from>
                <xdr:col>0</xdr:col>
                <xdr:colOff>1569720</xdr:colOff>
                <xdr:row>10</xdr:row>
                <xdr:rowOff>22860</xdr:rowOff>
              </from>
              <to>
                <xdr:col>1</xdr:col>
                <xdr:colOff>1790700</xdr:colOff>
                <xdr:row>10</xdr:row>
                <xdr:rowOff>541020</xdr:rowOff>
              </to>
            </anchor>
          </objectPr>
        </oleObject>
      </mc:Choice>
      <mc:Fallback>
        <oleObject progId="Packager Shell Object" shapeId="1028" r:id="rId4"/>
      </mc:Fallback>
    </mc:AlternateContent>
    <mc:AlternateContent xmlns:mc="http://schemas.openxmlformats.org/markup-compatibility/2006">
      <mc:Choice Requires="x14">
        <oleObject progId="Packager Shell Object" shapeId="1029" r:id="rId6">
          <objectPr defaultSize="0" autoPict="0" r:id="rId7">
            <anchor moveWithCells="1">
              <from>
                <xdr:col>2</xdr:col>
                <xdr:colOff>0</xdr:colOff>
                <xdr:row>10</xdr:row>
                <xdr:rowOff>0</xdr:rowOff>
              </from>
              <to>
                <xdr:col>2</xdr:col>
                <xdr:colOff>1790700</xdr:colOff>
                <xdr:row>10</xdr:row>
                <xdr:rowOff>518160</xdr:rowOff>
              </to>
            </anchor>
          </objectPr>
        </oleObject>
      </mc:Choice>
      <mc:Fallback>
        <oleObject progId="Packager Shell Object" shapeId="1029" r:id="rId6"/>
      </mc:Fallback>
    </mc:AlternateContent>
    <mc:AlternateContent xmlns:mc="http://schemas.openxmlformats.org/markup-compatibility/2006">
      <mc:Choice Requires="x14">
        <oleObject progId="Packager Shell Object" shapeId="1030" r:id="rId8">
          <objectPr defaultSize="0" autoPict="0" r:id="rId9">
            <anchor moveWithCells="1">
              <from>
                <xdr:col>1</xdr:col>
                <xdr:colOff>0</xdr:colOff>
                <xdr:row>21</xdr:row>
                <xdr:rowOff>0</xdr:rowOff>
              </from>
              <to>
                <xdr:col>1</xdr:col>
                <xdr:colOff>1798320</xdr:colOff>
                <xdr:row>21</xdr:row>
                <xdr:rowOff>518160</xdr:rowOff>
              </to>
            </anchor>
          </objectPr>
        </oleObject>
      </mc:Choice>
      <mc:Fallback>
        <oleObject progId="Packager Shell Object" shapeId="1030" r:id="rId8"/>
      </mc:Fallback>
    </mc:AlternateContent>
    <mc:AlternateContent xmlns:mc="http://schemas.openxmlformats.org/markup-compatibility/2006">
      <mc:Choice Requires="x14">
        <oleObject progId="Packager Shell Object" shapeId="1031" r:id="rId10">
          <objectPr defaultSize="0" autoPict="0" r:id="rId11">
            <anchor moveWithCells="1">
              <from>
                <xdr:col>2</xdr:col>
                <xdr:colOff>0</xdr:colOff>
                <xdr:row>21</xdr:row>
                <xdr:rowOff>0</xdr:rowOff>
              </from>
              <to>
                <xdr:col>2</xdr:col>
                <xdr:colOff>1828800</xdr:colOff>
                <xdr:row>21</xdr:row>
                <xdr:rowOff>518160</xdr:rowOff>
              </to>
            </anchor>
          </objectPr>
        </oleObject>
      </mc:Choice>
      <mc:Fallback>
        <oleObject progId="Packager Shell Object" shapeId="1031" r:id="rId10"/>
      </mc:Fallback>
    </mc:AlternateContent>
    <mc:AlternateContent xmlns:mc="http://schemas.openxmlformats.org/markup-compatibility/2006">
      <mc:Choice Requires="x14">
        <oleObject progId="Packager Shell Object" shapeId="1032" r:id="rId12">
          <objectPr defaultSize="0" autoPict="0" r:id="rId13">
            <anchor moveWithCells="1">
              <from>
                <xdr:col>1</xdr:col>
                <xdr:colOff>0</xdr:colOff>
                <xdr:row>34</xdr:row>
                <xdr:rowOff>0</xdr:rowOff>
              </from>
              <to>
                <xdr:col>1</xdr:col>
                <xdr:colOff>1706880</xdr:colOff>
                <xdr:row>34</xdr:row>
                <xdr:rowOff>518160</xdr:rowOff>
              </to>
            </anchor>
          </objectPr>
        </oleObject>
      </mc:Choice>
      <mc:Fallback>
        <oleObject progId="Packager Shell Object" shapeId="1032" r:id="rId12"/>
      </mc:Fallback>
    </mc:AlternateContent>
    <mc:AlternateContent xmlns:mc="http://schemas.openxmlformats.org/markup-compatibility/2006">
      <mc:Choice Requires="x14">
        <oleObject progId="Packager Shell Object" shapeId="1033" r:id="rId14">
          <objectPr defaultSize="0" autoPict="0" r:id="rId15">
            <anchor moveWithCells="1">
              <from>
                <xdr:col>2</xdr:col>
                <xdr:colOff>0</xdr:colOff>
                <xdr:row>34</xdr:row>
                <xdr:rowOff>0</xdr:rowOff>
              </from>
              <to>
                <xdr:col>2</xdr:col>
                <xdr:colOff>1805940</xdr:colOff>
                <xdr:row>34</xdr:row>
                <xdr:rowOff>518160</xdr:rowOff>
              </to>
            </anchor>
          </objectPr>
        </oleObject>
      </mc:Choice>
      <mc:Fallback>
        <oleObject progId="Packager Shell Object" shapeId="1033" r:id="rId14"/>
      </mc:Fallback>
    </mc:AlternateContent>
    <mc:AlternateContent xmlns:mc="http://schemas.openxmlformats.org/markup-compatibility/2006">
      <mc:Choice Requires="x14">
        <oleObject progId="Packager Shell Object" shapeId="1034" r:id="rId16">
          <objectPr defaultSize="0" autoPict="0" r:id="rId17">
            <anchor moveWithCells="1">
              <from>
                <xdr:col>1</xdr:col>
                <xdr:colOff>0</xdr:colOff>
                <xdr:row>45</xdr:row>
                <xdr:rowOff>0</xdr:rowOff>
              </from>
              <to>
                <xdr:col>1</xdr:col>
                <xdr:colOff>1798320</xdr:colOff>
                <xdr:row>45</xdr:row>
                <xdr:rowOff>518160</xdr:rowOff>
              </to>
            </anchor>
          </objectPr>
        </oleObject>
      </mc:Choice>
      <mc:Fallback>
        <oleObject progId="Packager Shell Object" shapeId="1034" r:id="rId16"/>
      </mc:Fallback>
    </mc:AlternateContent>
    <mc:AlternateContent xmlns:mc="http://schemas.openxmlformats.org/markup-compatibility/2006">
      <mc:Choice Requires="x14">
        <oleObject progId="Packager Shell Object" shapeId="1035" r:id="rId18">
          <objectPr defaultSize="0" autoPict="0" r:id="rId19">
            <anchor moveWithCells="1">
              <from>
                <xdr:col>2</xdr:col>
                <xdr:colOff>0</xdr:colOff>
                <xdr:row>45</xdr:row>
                <xdr:rowOff>0</xdr:rowOff>
              </from>
              <to>
                <xdr:col>2</xdr:col>
                <xdr:colOff>1805940</xdr:colOff>
                <xdr:row>45</xdr:row>
                <xdr:rowOff>518160</xdr:rowOff>
              </to>
            </anchor>
          </objectPr>
        </oleObject>
      </mc:Choice>
      <mc:Fallback>
        <oleObject progId="Packager Shell Object" shapeId="1035" r:id="rId18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9B8E7A-0387-4710-BD58-A5C29B2B8D51}">
  <dimension ref="A2:D109"/>
  <sheetViews>
    <sheetView topLeftCell="A97" workbookViewId="0">
      <selection activeCell="G100" sqref="G100"/>
    </sheetView>
  </sheetViews>
  <sheetFormatPr defaultRowHeight="14.4"/>
  <cols>
    <col min="1" max="1" width="23.33203125" customWidth="1"/>
    <col min="2" max="2" width="24" customWidth="1"/>
    <col min="3" max="3" width="26.6640625" customWidth="1"/>
    <col min="4" max="4" width="18.21875" customWidth="1"/>
  </cols>
  <sheetData>
    <row r="2" spans="1:4">
      <c r="A2" s="1" t="s">
        <v>0</v>
      </c>
      <c r="B2" s="2"/>
      <c r="C2" s="2"/>
      <c r="D2" s="3"/>
    </row>
    <row r="3" spans="1:4">
      <c r="A3" s="4" t="s">
        <v>10</v>
      </c>
      <c r="B3" s="5"/>
      <c r="C3" s="5"/>
      <c r="D3" s="6"/>
    </row>
    <row r="4" spans="1:4">
      <c r="A4" s="4"/>
      <c r="B4" s="5" t="s">
        <v>1</v>
      </c>
      <c r="C4" s="5" t="s">
        <v>2</v>
      </c>
      <c r="D4" s="6"/>
    </row>
    <row r="5" spans="1:4">
      <c r="A5" s="4" t="s">
        <v>3</v>
      </c>
      <c r="B5" s="15">
        <v>45862.419386574074</v>
      </c>
      <c r="C5" s="15">
        <v>45862.423831018517</v>
      </c>
      <c r="D5" s="9" t="s">
        <v>17</v>
      </c>
    </row>
    <row r="6" spans="1:4">
      <c r="A6" s="4" t="s">
        <v>4</v>
      </c>
      <c r="B6" s="8">
        <v>5.5</v>
      </c>
      <c r="C6" s="8">
        <v>43.4</v>
      </c>
      <c r="D6" s="6">
        <f>(C6-B6)*32/100</f>
        <v>12.128</v>
      </c>
    </row>
    <row r="7" spans="1:4">
      <c r="A7" s="4" t="s">
        <v>5</v>
      </c>
      <c r="B7" s="8">
        <v>8762796</v>
      </c>
      <c r="C7" s="8">
        <v>20576792</v>
      </c>
      <c r="D7" s="6">
        <f>(C7-B7)/1024/1024</f>
        <v>11.266704559326172</v>
      </c>
    </row>
    <row r="8" spans="1:4">
      <c r="A8" s="4" t="s">
        <v>6</v>
      </c>
      <c r="B8" s="8">
        <v>10037404</v>
      </c>
      <c r="C8" s="8">
        <v>8374820</v>
      </c>
      <c r="D8" s="6">
        <f>(C8-B8)/1024/1024</f>
        <v>-1.5855636596679688</v>
      </c>
    </row>
    <row r="9" spans="1:4">
      <c r="A9" s="4" t="s">
        <v>8</v>
      </c>
      <c r="B9" s="8">
        <v>34394728</v>
      </c>
      <c r="C9" s="8">
        <v>43825444</v>
      </c>
      <c r="D9" s="6">
        <f>(C9-B9)/1024/1024</f>
        <v>8.9938316345214844</v>
      </c>
    </row>
    <row r="10" spans="1:4">
      <c r="A10" s="4" t="s">
        <v>9</v>
      </c>
      <c r="B10" s="8">
        <v>1789728</v>
      </c>
      <c r="C10" s="8">
        <v>14167468</v>
      </c>
      <c r="D10" s="6">
        <f>(C10-B10)/1024/1024</f>
        <v>11.804332733154297</v>
      </c>
    </row>
    <row r="11" spans="1:4">
      <c r="A11" s="4" t="s">
        <v>7</v>
      </c>
      <c r="B11" s="8">
        <v>16876.327320100001</v>
      </c>
      <c r="C11" s="8">
        <v>24923.715609549999</v>
      </c>
      <c r="D11" s="6">
        <f>(C11-B11)/1024</f>
        <v>7.8587776264160141</v>
      </c>
    </row>
    <row r="12" spans="1:4">
      <c r="A12" s="10"/>
      <c r="B12" s="8"/>
      <c r="C12" s="8"/>
      <c r="D12" s="6"/>
    </row>
    <row r="13" spans="1:4">
      <c r="A13" s="4" t="s">
        <v>11</v>
      </c>
      <c r="B13" s="5"/>
      <c r="C13" s="5"/>
      <c r="D13" s="6"/>
    </row>
    <row r="14" spans="1:4">
      <c r="A14" s="4"/>
      <c r="B14" s="5" t="s">
        <v>1</v>
      </c>
      <c r="C14" s="5" t="s">
        <v>2</v>
      </c>
      <c r="D14" s="6"/>
    </row>
    <row r="15" spans="1:4">
      <c r="A15" s="4" t="s">
        <v>3</v>
      </c>
      <c r="B15" s="16">
        <v>45862.419525462959</v>
      </c>
      <c r="C15" s="16">
        <v>45862.424143518518</v>
      </c>
      <c r="D15" s="9" t="s">
        <v>17</v>
      </c>
    </row>
    <row r="16" spans="1:4">
      <c r="A16" s="4" t="s">
        <v>4</v>
      </c>
      <c r="B16" s="8">
        <v>5.6</v>
      </c>
      <c r="C16" s="8">
        <v>17.7</v>
      </c>
      <c r="D16" s="6">
        <f>(C16-B16)*32/100</f>
        <v>3.8719999999999999</v>
      </c>
    </row>
    <row r="17" spans="1:4">
      <c r="A17" s="4" t="s">
        <v>5</v>
      </c>
      <c r="B17" s="8">
        <v>16150120</v>
      </c>
      <c r="C17" s="8">
        <v>20003892</v>
      </c>
      <c r="D17" s="6">
        <f>(C17-B17)/1024/1024</f>
        <v>3.6752433776855469</v>
      </c>
    </row>
    <row r="18" spans="1:4">
      <c r="A18" s="4" t="s">
        <v>6</v>
      </c>
      <c r="B18" s="8">
        <v>10384280</v>
      </c>
      <c r="C18" s="8">
        <v>10204052</v>
      </c>
      <c r="D18" s="6">
        <f>(C18-B18)/1024/1024</f>
        <v>-0.17187881469726563</v>
      </c>
    </row>
    <row r="19" spans="1:4">
      <c r="A19" s="4" t="s">
        <v>8</v>
      </c>
      <c r="B19" s="8">
        <v>34369980</v>
      </c>
      <c r="C19" s="8">
        <v>34970160</v>
      </c>
      <c r="D19" s="6">
        <f>(C19-B19)/1024/1024</f>
        <v>0.57237625122070313</v>
      </c>
    </row>
    <row r="20" spans="1:4">
      <c r="A20" s="4" t="s">
        <v>9</v>
      </c>
      <c r="B20" s="8">
        <v>1819104</v>
      </c>
      <c r="C20" s="8">
        <v>5767176</v>
      </c>
      <c r="D20" s="6">
        <f>(C20-B20)/1024/1024</f>
        <v>3.7651748657226563</v>
      </c>
    </row>
    <row r="21" spans="1:4">
      <c r="A21" s="11" t="s">
        <v>7</v>
      </c>
      <c r="B21" s="12">
        <v>16860.712297440001</v>
      </c>
      <c r="C21" s="12">
        <v>16869.37394714</v>
      </c>
      <c r="D21" s="13">
        <f>(C21-B21)/1024</f>
        <v>8.4586422851558041E-3</v>
      </c>
    </row>
    <row r="24" spans="1:4">
      <c r="A24" s="1" t="s">
        <v>0</v>
      </c>
      <c r="B24" s="2"/>
      <c r="C24" s="2"/>
      <c r="D24" s="3"/>
    </row>
    <row r="25" spans="1:4">
      <c r="A25" s="4" t="s">
        <v>10</v>
      </c>
      <c r="B25" s="5"/>
      <c r="C25" s="5"/>
      <c r="D25" s="6"/>
    </row>
    <row r="26" spans="1:4">
      <c r="A26" s="4"/>
      <c r="B26" s="5" t="s">
        <v>1</v>
      </c>
      <c r="C26" s="5" t="s">
        <v>2</v>
      </c>
      <c r="D26" s="6"/>
    </row>
    <row r="27" spans="1:4">
      <c r="A27" s="4" t="s">
        <v>3</v>
      </c>
      <c r="B27" s="15">
        <v>45862.433715277781</v>
      </c>
      <c r="C27" s="15">
        <v>45862.43712962963</v>
      </c>
      <c r="D27" s="9" t="s">
        <v>17</v>
      </c>
    </row>
    <row r="28" spans="1:4">
      <c r="A28" s="4" t="s">
        <v>4</v>
      </c>
      <c r="B28" s="8">
        <v>42.2</v>
      </c>
      <c r="C28" s="8">
        <v>74.7</v>
      </c>
      <c r="D28" s="6">
        <f>(C28-B28)*32/100</f>
        <v>10.4</v>
      </c>
    </row>
    <row r="29" spans="1:4">
      <c r="A29" s="4" t="s">
        <v>5</v>
      </c>
      <c r="B29" s="8">
        <v>20165632</v>
      </c>
      <c r="C29" s="8">
        <v>26808648</v>
      </c>
      <c r="D29" s="6">
        <f>(C29-B29)/1024/1024</f>
        <v>6.3352737426757813</v>
      </c>
    </row>
    <row r="30" spans="1:4">
      <c r="A30" s="4" t="s">
        <v>6</v>
      </c>
      <c r="B30" s="8">
        <v>8508672</v>
      </c>
      <c r="C30" s="8">
        <v>2415836</v>
      </c>
      <c r="D30" s="6">
        <f>(C30-B30)/1024/1024</f>
        <v>-5.8105812072753906</v>
      </c>
    </row>
    <row r="31" spans="1:4">
      <c r="A31" s="4" t="s">
        <v>8</v>
      </c>
      <c r="B31" s="8">
        <v>43301124</v>
      </c>
      <c r="C31" s="8">
        <v>52718928</v>
      </c>
      <c r="D31" s="6">
        <f>(C31-B31)/1024/1024</f>
        <v>8.9815177917480469</v>
      </c>
    </row>
    <row r="32" spans="1:4">
      <c r="A32" s="4" t="s">
        <v>9</v>
      </c>
      <c r="B32" s="8">
        <v>13769860</v>
      </c>
      <c r="C32" s="8">
        <v>24374828</v>
      </c>
      <c r="D32" s="6">
        <f>(C32-B32)/1024/1024</f>
        <v>10.113685607910156</v>
      </c>
    </row>
    <row r="33" spans="1:4">
      <c r="A33" s="4" t="s">
        <v>7</v>
      </c>
      <c r="B33" s="8">
        <v>24925.72822094</v>
      </c>
      <c r="C33" s="8">
        <v>24926.04822063</v>
      </c>
      <c r="D33" s="6">
        <f>(C33-B33)/1024</f>
        <v>3.1249969726587778E-4</v>
      </c>
    </row>
    <row r="34" spans="1:4">
      <c r="A34" s="10"/>
      <c r="B34" s="8"/>
      <c r="C34" s="8"/>
      <c r="D34" s="6"/>
    </row>
    <row r="35" spans="1:4">
      <c r="A35" s="4" t="s">
        <v>11</v>
      </c>
      <c r="B35" s="5"/>
      <c r="C35" s="5"/>
      <c r="D35" s="6"/>
    </row>
    <row r="36" spans="1:4">
      <c r="A36" s="4"/>
      <c r="B36" s="5" t="s">
        <v>1</v>
      </c>
      <c r="C36" s="5" t="s">
        <v>2</v>
      </c>
      <c r="D36" s="6"/>
    </row>
    <row r="37" spans="1:4">
      <c r="A37" s="4" t="s">
        <v>3</v>
      </c>
      <c r="B37" s="16">
        <v>45862.433761574073</v>
      </c>
      <c r="C37" s="16">
        <v>45862.438518518517</v>
      </c>
      <c r="D37" s="9" t="s">
        <v>17</v>
      </c>
    </row>
    <row r="38" spans="1:4">
      <c r="A38" s="4" t="s">
        <v>4</v>
      </c>
      <c r="B38" s="8">
        <v>17.7</v>
      </c>
      <c r="C38" s="8">
        <v>28.1</v>
      </c>
      <c r="D38" s="6">
        <f>(C38-B38)*32/100</f>
        <v>3.3280000000000007</v>
      </c>
    </row>
    <row r="39" spans="1:4">
      <c r="A39" s="4" t="s">
        <v>5</v>
      </c>
      <c r="B39" s="8">
        <v>20044804</v>
      </c>
      <c r="C39" s="8">
        <v>20144092</v>
      </c>
      <c r="D39" s="6">
        <f>(C39-B39)/1024/1024</f>
        <v>9.468841552734375E-2</v>
      </c>
    </row>
    <row r="40" spans="1:4">
      <c r="A40" s="4" t="s">
        <v>6</v>
      </c>
      <c r="B40" s="8">
        <v>10232768</v>
      </c>
      <c r="C40" s="8">
        <v>10146432</v>
      </c>
      <c r="D40" s="6">
        <f>(C40-B40)/1024/1024</f>
        <v>-8.233642578125E-2</v>
      </c>
    </row>
    <row r="41" spans="1:4">
      <c r="A41" s="4" t="s">
        <v>8</v>
      </c>
      <c r="B41" s="8">
        <v>34937076</v>
      </c>
      <c r="C41" s="8">
        <v>35428912</v>
      </c>
      <c r="D41" s="6">
        <f>(C41-B41)/1024/1024</f>
        <v>0.46905136108398438</v>
      </c>
    </row>
    <row r="42" spans="1:4">
      <c r="A42" s="4" t="s">
        <v>9</v>
      </c>
      <c r="B42" s="8">
        <v>5777316</v>
      </c>
      <c r="C42" s="8">
        <v>9168976</v>
      </c>
      <c r="D42" s="6">
        <f>(C42-B42)/1024/1024</f>
        <v>3.2345390319824219</v>
      </c>
    </row>
    <row r="43" spans="1:4">
      <c r="A43" s="11" t="s">
        <v>7</v>
      </c>
      <c r="B43" s="12">
        <v>16868.637835500002</v>
      </c>
      <c r="C43" s="12">
        <v>16873.83926773</v>
      </c>
      <c r="D43" s="13">
        <f>(C43-B43)/1024</f>
        <v>5.0795236621077322E-3</v>
      </c>
    </row>
    <row r="46" spans="1:4">
      <c r="A46" s="1" t="s">
        <v>0</v>
      </c>
      <c r="B46" s="2"/>
      <c r="C46" s="2"/>
      <c r="D46" s="3"/>
    </row>
    <row r="47" spans="1:4">
      <c r="A47" s="4" t="s">
        <v>10</v>
      </c>
      <c r="B47" s="5"/>
      <c r="C47" s="5"/>
      <c r="D47" s="6"/>
    </row>
    <row r="48" spans="1:4">
      <c r="A48" s="4"/>
      <c r="B48" s="5" t="s">
        <v>1</v>
      </c>
      <c r="C48" s="5" t="s">
        <v>2</v>
      </c>
      <c r="D48" s="6"/>
    </row>
    <row r="49" spans="1:4">
      <c r="A49" s="4" t="s">
        <v>3</v>
      </c>
      <c r="B49" s="15">
        <v>45862.443888888891</v>
      </c>
      <c r="C49" s="15">
        <v>45862.447569444441</v>
      </c>
      <c r="D49" s="9" t="s">
        <v>17</v>
      </c>
    </row>
    <row r="50" spans="1:4">
      <c r="A50" s="4" t="s">
        <v>4</v>
      </c>
      <c r="B50" s="8">
        <v>73.599999999999994</v>
      </c>
      <c r="C50" s="8">
        <v>84.2</v>
      </c>
      <c r="D50" s="6">
        <f>(C50-B50)*32/100</f>
        <v>3.3920000000000026</v>
      </c>
    </row>
    <row r="51" spans="1:4">
      <c r="A51" s="4" t="s">
        <v>5</v>
      </c>
      <c r="B51" s="8">
        <v>26491088</v>
      </c>
      <c r="C51" s="8">
        <v>24146772</v>
      </c>
      <c r="D51" s="6">
        <f>(C51-B51)/1024/1024</f>
        <v>-2.2357139587402344</v>
      </c>
    </row>
    <row r="52" spans="1:4">
      <c r="A52" s="4" t="s">
        <v>6</v>
      </c>
      <c r="B52" s="8">
        <v>2598360</v>
      </c>
      <c r="C52" s="8">
        <v>5651916</v>
      </c>
      <c r="D52" s="6">
        <f>(C52-B52)/1024/1024</f>
        <v>2.9120979309082031</v>
      </c>
    </row>
    <row r="53" spans="1:4">
      <c r="A53" s="4" t="s">
        <v>8</v>
      </c>
      <c r="B53" s="8">
        <v>52251980</v>
      </c>
      <c r="C53" s="8">
        <v>61566288</v>
      </c>
      <c r="D53" s="6">
        <f>(C53-B53)/1024/1024</f>
        <v>8.8828163146972656</v>
      </c>
    </row>
    <row r="54" spans="1:4">
      <c r="A54" s="4" t="s">
        <v>9</v>
      </c>
      <c r="B54" s="8">
        <v>23995820</v>
      </c>
      <c r="C54" s="8">
        <v>27468636</v>
      </c>
      <c r="D54" s="6">
        <f>(C54-B54)/1024/1024</f>
        <v>3.3119354248046875</v>
      </c>
    </row>
    <row r="55" spans="1:4">
      <c r="A55" s="4" t="s">
        <v>7</v>
      </c>
      <c r="B55" s="8">
        <v>24926.779215809998</v>
      </c>
      <c r="C55" s="8">
        <v>24933.76174831</v>
      </c>
      <c r="D55" s="6">
        <f>(C55-B55)/1024</f>
        <v>6.8188793945331838E-3</v>
      </c>
    </row>
    <row r="56" spans="1:4">
      <c r="A56" s="10"/>
      <c r="B56" s="8"/>
      <c r="C56" s="8"/>
      <c r="D56" s="6"/>
    </row>
    <row r="57" spans="1:4">
      <c r="A57" s="4" t="s">
        <v>11</v>
      </c>
      <c r="B57" s="5"/>
      <c r="C57" s="5"/>
      <c r="D57" s="6"/>
    </row>
    <row r="58" spans="1:4">
      <c r="A58" s="4"/>
      <c r="B58" s="5" t="s">
        <v>1</v>
      </c>
      <c r="C58" s="5" t="s">
        <v>2</v>
      </c>
      <c r="D58" s="6"/>
    </row>
    <row r="59" spans="1:4">
      <c r="A59" s="4" t="s">
        <v>3</v>
      </c>
      <c r="B59" s="16">
        <v>45862.443912037037</v>
      </c>
      <c r="C59" s="16">
        <v>45862.447754629633</v>
      </c>
      <c r="D59" s="9" t="s">
        <v>17</v>
      </c>
    </row>
    <row r="60" spans="1:4">
      <c r="A60" s="4" t="s">
        <v>4</v>
      </c>
      <c r="B60" s="8">
        <v>28.1</v>
      </c>
      <c r="C60" s="8">
        <v>34.700000000000003</v>
      </c>
      <c r="D60" s="6">
        <f>(C60-B60)*32/100</f>
        <v>2.1120000000000005</v>
      </c>
    </row>
    <row r="61" spans="1:4">
      <c r="A61" s="4" t="s">
        <v>5</v>
      </c>
      <c r="B61" s="8">
        <v>20037904</v>
      </c>
      <c r="C61" s="8">
        <v>20552988</v>
      </c>
      <c r="D61" s="6">
        <f>(C61-B61)/1024/1024</f>
        <v>0.49122238159179688</v>
      </c>
    </row>
    <row r="62" spans="1:4">
      <c r="A62" s="4" t="s">
        <v>6</v>
      </c>
      <c r="B62" s="8">
        <v>10246116</v>
      </c>
      <c r="C62" s="8">
        <v>10101708</v>
      </c>
      <c r="D62" s="6">
        <f>(C62-B62)/1024/1024</f>
        <v>-0.13771820068359375</v>
      </c>
    </row>
    <row r="63" spans="1:4">
      <c r="A63" s="4" t="s">
        <v>8</v>
      </c>
      <c r="B63" s="8">
        <v>35428912</v>
      </c>
      <c r="C63" s="8">
        <v>35887664</v>
      </c>
      <c r="D63" s="6">
        <f>(C63-B63)/1024/1024</f>
        <v>0.4375</v>
      </c>
    </row>
    <row r="64" spans="1:4">
      <c r="A64" s="4" t="s">
        <v>9</v>
      </c>
      <c r="B64" s="8">
        <v>9174800</v>
      </c>
      <c r="C64" s="8">
        <v>11312484</v>
      </c>
      <c r="D64" s="6">
        <f>(C64-B64)/1024/1024</f>
        <v>2.0386543273925781</v>
      </c>
    </row>
    <row r="65" spans="1:4">
      <c r="A65" s="11" t="s">
        <v>7</v>
      </c>
      <c r="B65" s="12">
        <v>16874.9999733</v>
      </c>
      <c r="C65" s="12">
        <v>16876.00160313</v>
      </c>
      <c r="D65" s="13">
        <f>(C65-B65)/1024</f>
        <v>9.7815413085911018E-4</v>
      </c>
    </row>
    <row r="68" spans="1:4">
      <c r="A68" s="1" t="s">
        <v>0</v>
      </c>
      <c r="B68" s="2"/>
      <c r="C68" s="2"/>
      <c r="D68" s="3"/>
    </row>
    <row r="69" spans="1:4">
      <c r="A69" s="4" t="s">
        <v>10</v>
      </c>
      <c r="B69" s="5"/>
      <c r="C69" s="5"/>
      <c r="D69" s="6"/>
    </row>
    <row r="70" spans="1:4">
      <c r="A70" s="4"/>
      <c r="B70" s="5" t="s">
        <v>1</v>
      </c>
      <c r="C70" s="5" t="s">
        <v>2</v>
      </c>
      <c r="D70" s="6"/>
    </row>
    <row r="71" spans="1:4">
      <c r="A71" s="4" t="s">
        <v>3</v>
      </c>
      <c r="B71" s="15">
        <v>45862.48605324074</v>
      </c>
      <c r="C71" s="15">
        <v>45862.491377314815</v>
      </c>
      <c r="D71" s="9" t="s">
        <v>17</v>
      </c>
    </row>
    <row r="72" spans="1:4">
      <c r="A72" s="4" t="s">
        <v>4</v>
      </c>
      <c r="B72" s="8">
        <v>83.2</v>
      </c>
      <c r="C72" s="8">
        <v>86.4</v>
      </c>
      <c r="D72" s="6">
        <f>(C72-B72)*32/100</f>
        <v>1.0240000000000009</v>
      </c>
    </row>
    <row r="73" spans="1:4">
      <c r="A73" s="4" t="s">
        <v>5</v>
      </c>
      <c r="B73" s="8">
        <v>24711432</v>
      </c>
      <c r="C73" s="8">
        <v>25431784</v>
      </c>
      <c r="D73" s="6">
        <f>(C73-B73)/1024/1024</f>
        <v>0.686981201171875</v>
      </c>
    </row>
    <row r="74" spans="1:4">
      <c r="A74" s="4" t="s">
        <v>6</v>
      </c>
      <c r="B74" s="8">
        <v>5969364</v>
      </c>
      <c r="C74" s="8">
        <v>5917156</v>
      </c>
      <c r="D74" s="6">
        <f>(C74-B74)/1024/1024</f>
        <v>-4.97894287109375E-2</v>
      </c>
    </row>
    <row r="75" spans="1:4">
      <c r="A75" s="4" t="s">
        <v>8</v>
      </c>
      <c r="B75" s="8">
        <v>61099008</v>
      </c>
      <c r="C75" s="8">
        <v>62418556</v>
      </c>
      <c r="D75" s="6">
        <f>(C75-B75)/1024/1024</f>
        <v>1.2584190368652344</v>
      </c>
    </row>
    <row r="76" spans="1:4">
      <c r="A76" s="4" t="s">
        <v>9</v>
      </c>
      <c r="B76" s="8">
        <v>27136680</v>
      </c>
      <c r="C76" s="8">
        <v>28175472</v>
      </c>
      <c r="D76" s="6">
        <f>(C76-B76)/1024/1024</f>
        <v>0.99066925048828125</v>
      </c>
    </row>
    <row r="77" spans="1:4">
      <c r="A77" s="4" t="s">
        <v>7</v>
      </c>
      <c r="B77" s="8">
        <v>24939.520084380001</v>
      </c>
      <c r="C77" s="8">
        <v>24940.02384949</v>
      </c>
      <c r="D77" s="6">
        <f>(C77-B77)/1024</f>
        <v>4.9195811523361499E-4</v>
      </c>
    </row>
    <row r="78" spans="1:4">
      <c r="A78" s="10"/>
      <c r="B78" s="8"/>
      <c r="C78" s="8"/>
      <c r="D78" s="6"/>
    </row>
    <row r="79" spans="1:4">
      <c r="A79" s="4" t="s">
        <v>11</v>
      </c>
      <c r="B79" s="5"/>
      <c r="C79" s="5"/>
      <c r="D79" s="6"/>
    </row>
    <row r="80" spans="1:4">
      <c r="A80" s="4"/>
      <c r="B80" s="5" t="s">
        <v>1</v>
      </c>
      <c r="C80" s="5" t="s">
        <v>2</v>
      </c>
      <c r="D80" s="6"/>
    </row>
    <row r="81" spans="1:4">
      <c r="A81" s="4" t="s">
        <v>3</v>
      </c>
      <c r="B81" s="16">
        <v>45862.486030092594</v>
      </c>
      <c r="C81" s="16">
        <v>45862.491446759261</v>
      </c>
      <c r="D81" s="9" t="s">
        <v>17</v>
      </c>
    </row>
    <row r="82" spans="1:4">
      <c r="A82" s="4" t="s">
        <v>4</v>
      </c>
      <c r="B82" s="8">
        <v>35.799999999999997</v>
      </c>
      <c r="C82" s="8">
        <v>42.7</v>
      </c>
      <c r="D82" s="6">
        <f>(C82-B82)*32/100</f>
        <v>2.208000000000002</v>
      </c>
    </row>
    <row r="83" spans="1:4">
      <c r="A83" s="4" t="s">
        <v>5</v>
      </c>
      <c r="B83" s="8">
        <v>17997736</v>
      </c>
      <c r="C83" s="8">
        <v>20144232</v>
      </c>
      <c r="D83" s="6">
        <f>(C83-B83)/1024/1024</f>
        <v>2.04705810546875</v>
      </c>
    </row>
    <row r="84" spans="1:4">
      <c r="A84" s="4" t="s">
        <v>6</v>
      </c>
      <c r="B84" s="8">
        <v>9846848</v>
      </c>
      <c r="C84" s="8">
        <v>9810500</v>
      </c>
      <c r="D84" s="6">
        <f>(C84-B84)/1024/1024</f>
        <v>-3.4664154052734375E-2</v>
      </c>
    </row>
    <row r="85" spans="1:4">
      <c r="A85" s="4" t="s">
        <v>8</v>
      </c>
      <c r="B85" s="8">
        <v>35813600</v>
      </c>
      <c r="C85" s="8">
        <v>37198384</v>
      </c>
      <c r="D85" s="6">
        <f>(C85-B85)/1024/1024</f>
        <v>1.3206329345703125</v>
      </c>
    </row>
    <row r="86" spans="1:4">
      <c r="A86" s="4" t="s">
        <v>9</v>
      </c>
      <c r="B86" s="8">
        <v>11690204</v>
      </c>
      <c r="C86" s="8">
        <v>13932408</v>
      </c>
      <c r="D86" s="6">
        <f>(C86-B86)/1024/1024</f>
        <v>2.1383323669433594</v>
      </c>
    </row>
    <row r="87" spans="1:4">
      <c r="A87" s="11" t="s">
        <v>7</v>
      </c>
      <c r="B87" s="12">
        <v>16896.599008559999</v>
      </c>
      <c r="C87" s="12">
        <v>18060.860713009999</v>
      </c>
      <c r="D87" s="13">
        <f>(C87-B87)/1024</f>
        <v>1.1369743207519534</v>
      </c>
    </row>
    <row r="90" spans="1:4">
      <c r="A90" s="1" t="s">
        <v>0</v>
      </c>
      <c r="B90" s="2"/>
      <c r="C90" s="2"/>
      <c r="D90" s="3"/>
    </row>
    <row r="91" spans="1:4">
      <c r="A91" s="4" t="s">
        <v>10</v>
      </c>
      <c r="B91" s="5"/>
      <c r="C91" s="5"/>
      <c r="D91" s="6"/>
    </row>
    <row r="92" spans="1:4">
      <c r="A92" s="4"/>
      <c r="B92" s="5" t="s">
        <v>1</v>
      </c>
      <c r="C92" s="5" t="s">
        <v>2</v>
      </c>
      <c r="D92" s="6"/>
    </row>
    <row r="93" spans="1:4">
      <c r="A93" s="4" t="s">
        <v>3</v>
      </c>
      <c r="B93" s="15">
        <v>45862.498657407406</v>
      </c>
      <c r="C93" s="15">
        <v>45862.50340277778</v>
      </c>
      <c r="D93" s="9" t="s">
        <v>17</v>
      </c>
    </row>
    <row r="94" spans="1:4">
      <c r="A94" s="4" t="s">
        <v>4</v>
      </c>
      <c r="B94" s="8">
        <v>85.8</v>
      </c>
      <c r="C94" s="8">
        <v>90.1</v>
      </c>
      <c r="D94" s="6">
        <f>(C94-B94)*32/100</f>
        <v>1.375999999999999</v>
      </c>
    </row>
    <row r="95" spans="1:4">
      <c r="A95" s="4" t="s">
        <v>5</v>
      </c>
      <c r="B95" s="8">
        <v>25269308</v>
      </c>
      <c r="C95" s="8">
        <v>26112368</v>
      </c>
      <c r="D95" s="6">
        <f>(C95-B95)/1024/1024</f>
        <v>0.80400466918945313</v>
      </c>
    </row>
    <row r="96" spans="1:4">
      <c r="A96" s="4" t="s">
        <v>6</v>
      </c>
      <c r="B96" s="8">
        <v>5965024</v>
      </c>
      <c r="C96" s="8">
        <v>5506600</v>
      </c>
      <c r="D96" s="6">
        <f>(C96-B96)/1024/1024</f>
        <v>-0.43718719482421875</v>
      </c>
    </row>
    <row r="97" spans="1:4">
      <c r="A97" s="4" t="s">
        <v>8</v>
      </c>
      <c r="B97" s="8">
        <v>62073552</v>
      </c>
      <c r="C97" s="8">
        <v>63335760</v>
      </c>
      <c r="D97" s="6">
        <f>(C97-B97)/1024/1024</f>
        <v>1.2037353515625</v>
      </c>
    </row>
    <row r="98" spans="1:4">
      <c r="A98" s="4" t="s">
        <v>9</v>
      </c>
      <c r="B98" s="8">
        <v>27999472</v>
      </c>
      <c r="C98" s="8">
        <v>29404644</v>
      </c>
      <c r="D98" s="6">
        <f>(C98-B98)/1024/1024</f>
        <v>1.3400764465332031</v>
      </c>
    </row>
    <row r="99" spans="1:4">
      <c r="A99" s="4" t="s">
        <v>7</v>
      </c>
      <c r="B99" s="8">
        <v>24940.66595459</v>
      </c>
      <c r="C99" s="8">
        <v>24941.184911730001</v>
      </c>
      <c r="D99" s="6">
        <f>(C99-B99)/1024</f>
        <v>5.0679408203180287E-4</v>
      </c>
    </row>
    <row r="100" spans="1:4">
      <c r="A100" s="10"/>
      <c r="B100" s="8"/>
      <c r="C100" s="8"/>
      <c r="D100" s="6"/>
    </row>
    <row r="101" spans="1:4">
      <c r="A101" s="4" t="s">
        <v>11</v>
      </c>
      <c r="B101" s="5"/>
      <c r="C101" s="5"/>
      <c r="D101" s="6"/>
    </row>
    <row r="102" spans="1:4">
      <c r="A102" s="4"/>
      <c r="B102" s="5" t="s">
        <v>1</v>
      </c>
      <c r="C102" s="5" t="s">
        <v>2</v>
      </c>
      <c r="D102" s="6"/>
    </row>
    <row r="103" spans="1:4">
      <c r="A103" s="4" t="s">
        <v>3</v>
      </c>
      <c r="B103" s="16">
        <v>45862.498680555553</v>
      </c>
      <c r="C103" s="16">
        <v>45862.503981481481</v>
      </c>
      <c r="D103" s="9" t="s">
        <v>17</v>
      </c>
    </row>
    <row r="104" spans="1:4">
      <c r="A104" s="4" t="s">
        <v>4</v>
      </c>
      <c r="B104" s="8">
        <v>42.7</v>
      </c>
      <c r="C104" s="8">
        <v>50.3</v>
      </c>
      <c r="D104" s="6">
        <f>(C104-B104)*32/100</f>
        <v>2.4319999999999982</v>
      </c>
    </row>
    <row r="105" spans="1:4">
      <c r="A105" s="4" t="s">
        <v>5</v>
      </c>
      <c r="B105" s="8">
        <v>20190892</v>
      </c>
      <c r="C105" s="8">
        <v>20560104</v>
      </c>
      <c r="D105" s="6">
        <f>(C105-B105)/1024/1024</f>
        <v>0.35210800170898438</v>
      </c>
    </row>
    <row r="106" spans="1:4">
      <c r="A106" s="4" t="s">
        <v>6</v>
      </c>
      <c r="B106" s="8">
        <v>9812904</v>
      </c>
      <c r="C106" s="8">
        <v>9566000</v>
      </c>
      <c r="D106" s="6">
        <f>(C106-B106)/1024/1024</f>
        <v>-0.23546600341796875</v>
      </c>
    </row>
    <row r="107" spans="1:4">
      <c r="A107" s="4" t="s">
        <v>8</v>
      </c>
      <c r="B107" s="8">
        <v>37124320</v>
      </c>
      <c r="C107" s="8">
        <v>38640176</v>
      </c>
      <c r="D107" s="6">
        <f>(C107-B107)/1024/1024</f>
        <v>1.4456329345703125</v>
      </c>
    </row>
    <row r="108" spans="1:4">
      <c r="A108" s="4" t="s">
        <v>9</v>
      </c>
      <c r="B108" s="8">
        <v>13933432</v>
      </c>
      <c r="C108" s="8">
        <v>16399652</v>
      </c>
      <c r="D108" s="6">
        <f>(C108-B108)/1024/1024</f>
        <v>2.3519706726074219</v>
      </c>
    </row>
    <row r="109" spans="1:4">
      <c r="A109" s="11" t="s">
        <v>7</v>
      </c>
      <c r="B109" s="12">
        <v>18062.571154590001</v>
      </c>
      <c r="C109" s="12">
        <v>19231.565530780001</v>
      </c>
      <c r="D109" s="13">
        <f>(C109-B109)/1024</f>
        <v>1.1415960704980463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 Tak</dc:creator>
  <cp:lastModifiedBy>King Tak</cp:lastModifiedBy>
  <dcterms:created xsi:type="dcterms:W3CDTF">2025-07-23T00:26:44Z</dcterms:created>
  <dcterms:modified xsi:type="dcterms:W3CDTF">2025-07-24T06:46:56Z</dcterms:modified>
</cp:coreProperties>
</file>