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Machine_Details" sheetId="1" r:id="rId4"/>
    <sheet state="visible" name="MariaDB_Branch_Details" sheetId="2" r:id="rId5"/>
    <sheet state="visible" name="Build_Info" sheetId="3" r:id="rId6"/>
    <sheet state="visible" name="HammerDB_Config" sheetId="4" r:id="rId7"/>
    <sheet state="visible" name="maria.cnf" sheetId="5" r:id="rId8"/>
    <sheet state="visible" name="Summary" sheetId="6" r:id="rId9"/>
    <sheet state="visible" name="Perf_Result" sheetId="7" r:id="rId10"/>
    <sheet state="visible" name="Perf_Graph_All" sheetId="8" r:id="rId11"/>
  </sheets>
  <definedNames/>
  <calcPr/>
</workbook>
</file>

<file path=xl/sharedStrings.xml><?xml version="1.0" encoding="utf-8"?>
<sst xmlns="http://schemas.openxmlformats.org/spreadsheetml/2006/main" count="168" uniqueCount="68">
  <si>
    <t>h-perf-01</t>
  </si>
  <si>
    <t>CPU Model</t>
  </si>
  <si>
    <t>AMD EPYC 9454P 48-Core Processor</t>
  </si>
  <si>
    <t>Socket</t>
  </si>
  <si>
    <t>Core(s) Per Socket</t>
  </si>
  <si>
    <t>Thread(s) Per Socket</t>
  </si>
  <si>
    <t>Online CPU</t>
  </si>
  <si>
    <t>CPU max MHz</t>
  </si>
  <si>
    <t>CPU min MHz</t>
  </si>
  <si>
    <t>NUMA NODE</t>
  </si>
  <si>
    <t>Compiler</t>
  </si>
  <si>
    <t>GCC-13.3.0</t>
  </si>
  <si>
    <t>MariaDB</t>
  </si>
  <si>
    <t>11.4.6
knielsen_binlog_in_engine</t>
  </si>
  <si>
    <t>Branch</t>
  </si>
  <si>
    <t>11.4.6</t>
  </si>
  <si>
    <t>knielsen_binlog_in_engine</t>
  </si>
  <si>
    <t>Checkout</t>
  </si>
  <si>
    <t xml:space="preserve">commit 63a5552e76feb60ff62725e0274268e35e7a77e8 (HEAD, tag: mariadb-11.4.6)
Merge: a8d46423753 cafd22db797
Author: Oleksandr Byelkin &lt;sanja@mariadb.com&gt;
Date:   Mon Apr 28 17:08:53 2025 +0200
    Merge branch '10.11' into 11.4
commit cafd22db7970ce081bafd887359aa0a77cfb769d (tag: mariadb-10.11.12, origin/bb-10.11-MDEV-36592)
Author: Sergei Petrunia &lt;sergey@mariadb.com&gt;
Date:   Tue Apr 22 15:29:48 2025 +0300
    Code cleanup in mark_common_columns(): nj_col_2 is non-NULL here
    Done after fix for MDEV-36592
commit 5033da6ed603a560b6a80341b46375ff1296a7f1 (origin/bb-10.11-fix-rocksdb)
Author: Sergei Petrunia &lt;sergey@mariadb.com&gt;
Date:   Mon Apr 28 15:12:44 2025 +0300
    Fix rocksdb_sys_vars.rocksdb_stats_level_basic test
    The minimum statistics level now is rocksdb::StatsLevel::kDisableAll.
    The default remains rocksdb::StatsLevel::kExceptHistogramOrTimers
    which is now 1 (it used to be 0).
</t>
  </si>
  <si>
    <t xml:space="preserve">commit 30bbac9c0d3b49f3e01116a215f56a8cefd5e3f5 (HEAD -&gt; knielsen_binlog_in_engine, origin/knielsen_binlog_in_engine)
Author: Kristian Nielsen &lt;knielsen@knielsen-hq.org&gt;
Date:   Sun Jun 1 21:46:52 2025 +0200
    MDEV-34705: Binlog-in-engine: Fix hang with event group of specific size
    If the event group fitted in the binlog cache without the GTID event but not
    with, the code would attempt to spill part of the GTID event as out-of-band
    data, which is not correct. In release builds this would hang the server as
    the spilling would try to lock an already owned mutex.
    Fix by checking if the GTID event fits, and spilling any non-GTID data as
    oob if it does not.
    Signed-off-by: Kristian Nielsen &lt;knielsen@knielsen-hq.org&gt;
commit 36b559fe7d846f30dae8f22722d6b4bb3a22f471
Author: Kristian Nielsen &lt;knielsen@knielsen-hq.org&gt;
Date:   Wed May 21 18:07:16 2025 +0200
    MDEV-34705: Binlog-in-engine: Attempt to fix assertion in do_fdatasync()
</t>
  </si>
  <si>
    <t>Sl.No.</t>
  </si>
  <si>
    <t>Version</t>
  </si>
  <si>
    <t>Build</t>
  </si>
  <si>
    <t>cmake . -DBUILD_CONFIG=mysql_release -DPLUGIN_AUTH_PAM=NO &amp;&amp; cmake --build . --parallel=32;sudo make package</t>
  </si>
  <si>
    <t>VU</t>
  </si>
  <si>
    <t>WareHouse</t>
  </si>
  <si>
    <t>Loop in Run Schema</t>
  </si>
  <si>
    <t>1 2 4 8 16 24 32 40 48 56 64 72 80 88 96</t>
  </si>
  <si>
    <t>innodb_doublewrite=1</t>
  </si>
  <si>
    <t>log_bin</t>
  </si>
  <si>
    <t>innodb_flush_log_at_trx_commit=1</t>
  </si>
  <si>
    <t>This Parameter will change to 0, 1, 2 and 3 on different run</t>
  </si>
  <si>
    <t>sync_binlog=1</t>
  </si>
  <si>
    <t>#binlog_storage_engine=innodb</t>
  </si>
  <si>
    <t>binlog_storage_engine=innodb</t>
  </si>
  <si>
    <t>innodb_flush_log_at_trx_commit=0</t>
  </si>
  <si>
    <t>%age Increase</t>
  </si>
  <si>
    <t>Gain(X)</t>
  </si>
  <si>
    <t>NOPM</t>
  </si>
  <si>
    <t>VU = 96</t>
  </si>
  <si>
    <t>Highest Peak for 11.4.6</t>
  </si>
  <si>
    <t>VU = 40</t>
  </si>
  <si>
    <t>Highest Peak for knielsen_binlog_in_engine</t>
  </si>
  <si>
    <t>Highest Peak for 11.4.6 and knielsen_binlog_in_engine</t>
  </si>
  <si>
    <t>innodb_flush_log_at_trx_commit=2</t>
  </si>
  <si>
    <t>VU = 56</t>
  </si>
  <si>
    <t>innodb_flush_log_at_trx_commit=3</t>
  </si>
  <si>
    <t>knielsen_binlog_in_engine_innodb_flush_log_at_trx_commit=1</t>
  </si>
  <si>
    <t>knielsen_binlog_in_engine_innodb_flush_log_at_trx_commit=2</t>
  </si>
  <si>
    <t>knielsen_binlog_in_engine_innodb_flush_log_at_trx_commit=0</t>
  </si>
  <si>
    <t>Highest Peak for knielsen_binlog_in_engine_trx=0</t>
  </si>
  <si>
    <t>Highest Peak for knielsen_binlog_in_engine_trx=1</t>
  </si>
  <si>
    <t>Highest Peak for knielsen_binlog_in_engine_trx=2</t>
  </si>
  <si>
    <t>knielsen_binlog_in_engine_innodb_flush_log_at_trx_commit=3</t>
  </si>
  <si>
    <t>Highest Peak for knielsen_binlog_in_engine_trx=3</t>
  </si>
  <si>
    <t>trx_commit</t>
  </si>
  <si>
    <t>%age increase</t>
  </si>
  <si>
    <t>trx=0 vs trx=1</t>
  </si>
  <si>
    <t>trx=0 vs trx=2</t>
  </si>
  <si>
    <t>trx=0 vs trx=3</t>
  </si>
  <si>
    <t>trx=2 vs trx=1</t>
  </si>
  <si>
    <t>trx=2 vs trx=3</t>
  </si>
  <si>
    <t>trx=1 vs trx=3</t>
  </si>
  <si>
    <t>MariaDB-11.4.6-innodb_flush_log_at_trx_commit=0</t>
  </si>
  <si>
    <t>MariaDB-11.4.6-innodb_flush_log_at_trx_commit=1</t>
  </si>
  <si>
    <t>MariaDB-11.4.6-innodb_flush_log_at_trx_commit=2</t>
  </si>
  <si>
    <t>MariaDB-11.4.6-innodb_flush_log_at_trx_commit=3</t>
  </si>
  <si>
    <t>TPM</t>
  </si>
</sst>
</file>

<file path=xl/styles.xml><?xml version="1.0" encoding="utf-8"?>
<styleSheet xmlns="http://schemas.openxmlformats.org/spreadsheetml/2006/main" xmlns:x14ac="http://schemas.microsoft.com/office/spreadsheetml/2009/9/ac" xmlns:mc="http://schemas.openxmlformats.org/markup-compatibility/2006">
  <fonts count="11">
    <font>
      <sz val="10.0"/>
      <color rgb="FF000000"/>
      <name val="Arial"/>
      <scheme val="minor"/>
    </font>
    <font>
      <sz val="11.0"/>
      <color theme="1"/>
      <name val="Aptos Narrow"/>
    </font>
    <font/>
    <font>
      <sz val="11.0"/>
      <color theme="1"/>
      <name val="Arial"/>
    </font>
    <font>
      <color theme="1"/>
      <name val="Arial"/>
      <scheme val="minor"/>
    </font>
    <font>
      <color theme="1"/>
      <name val="Arial"/>
    </font>
    <font>
      <b/>
      <sz val="11.0"/>
      <color theme="1"/>
      <name val="Arial"/>
    </font>
    <font>
      <b/>
      <color theme="1"/>
      <name val="Arial"/>
      <scheme val="minor"/>
    </font>
    <font>
      <sz val="11.0"/>
      <color rgb="FF000000"/>
      <name val="&quot;Aptos Narrow&quot;"/>
    </font>
    <font>
      <b/>
      <sz val="11.0"/>
      <color rgb="FF000000"/>
      <name val="&quot;Aptos Narrow&quot;"/>
    </font>
    <font>
      <sz val="11.0"/>
      <color rgb="FF242424"/>
      <name val="Arial"/>
    </font>
  </fonts>
  <fills count="13">
    <fill>
      <patternFill patternType="none"/>
    </fill>
    <fill>
      <patternFill patternType="lightGray"/>
    </fill>
    <fill>
      <patternFill patternType="solid">
        <fgColor rgb="FFF5C6AB"/>
        <bgColor rgb="FFF5C6AB"/>
      </patternFill>
    </fill>
    <fill>
      <patternFill patternType="solid">
        <fgColor rgb="FFA6C9EC"/>
        <bgColor rgb="FFA6C9EC"/>
      </patternFill>
    </fill>
    <fill>
      <patternFill patternType="solid">
        <fgColor rgb="FFC0E4F5"/>
        <bgColor rgb="FFC0E4F5"/>
      </patternFill>
    </fill>
    <fill>
      <patternFill patternType="solid">
        <fgColor rgb="FFFFD966"/>
        <bgColor rgb="FFFFD966"/>
      </patternFill>
    </fill>
    <fill>
      <patternFill patternType="solid">
        <fgColor rgb="FF93C47D"/>
        <bgColor rgb="FF93C47D"/>
      </patternFill>
    </fill>
    <fill>
      <patternFill patternType="solid">
        <fgColor rgb="FFFCE5CD"/>
        <bgColor rgb="FFFCE5CD"/>
      </patternFill>
    </fill>
    <fill>
      <patternFill patternType="solid">
        <fgColor rgb="FF6D9EEB"/>
        <bgColor rgb="FF6D9EEB"/>
      </patternFill>
    </fill>
    <fill>
      <patternFill patternType="solid">
        <fgColor rgb="FF34A853"/>
        <bgColor rgb="FF34A853"/>
      </patternFill>
    </fill>
    <fill>
      <patternFill patternType="solid">
        <fgColor theme="7"/>
        <bgColor theme="7"/>
      </patternFill>
    </fill>
    <fill>
      <patternFill patternType="solid">
        <fgColor rgb="FFFBE2D5"/>
        <bgColor rgb="FFFBE2D5"/>
      </patternFill>
    </fill>
    <fill>
      <patternFill patternType="solid">
        <fgColor rgb="FF82CAEC"/>
        <bgColor rgb="FF82CAEC"/>
      </patternFill>
    </fill>
  </fills>
  <borders count="9">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right style="thin">
        <color rgb="FF000000"/>
      </right>
      <top style="thin">
        <color rgb="FF000000"/>
      </top>
    </border>
    <border>
      <right style="thin">
        <color rgb="FF000000"/>
      </right>
      <bottom style="thin">
        <color rgb="FF000000"/>
      </bottom>
    </border>
    <border>
      <left style="thin">
        <color rgb="FF000000"/>
      </left>
      <right style="thin">
        <color rgb="FF000000"/>
      </right>
      <bottom style="thin">
        <color rgb="FF000000"/>
      </bottom>
    </border>
    <border>
      <right style="thin">
        <color rgb="FF000000"/>
      </right>
    </border>
  </borders>
  <cellStyleXfs count="1">
    <xf borderId="0" fillId="0" fontId="0" numFmtId="0" applyAlignment="1" applyFont="1"/>
  </cellStyleXfs>
  <cellXfs count="58">
    <xf borderId="0" fillId="0" fontId="0" numFmtId="0" xfId="0" applyAlignment="1" applyFont="1">
      <alignment readingOrder="0" shrinkToFit="0" vertical="bottom" wrapText="0"/>
    </xf>
    <xf borderId="1" fillId="2" fontId="1" numFmtId="0" xfId="0" applyAlignment="1" applyBorder="1" applyFill="1" applyFont="1">
      <alignment horizontal="center" vertical="bottom"/>
    </xf>
    <xf borderId="2" fillId="0" fontId="2" numFmtId="0" xfId="0" applyBorder="1" applyFont="1"/>
    <xf borderId="3" fillId="0" fontId="1" numFmtId="0" xfId="0" applyAlignment="1" applyBorder="1" applyFont="1">
      <alignment vertical="bottom"/>
    </xf>
    <xf borderId="3" fillId="0" fontId="1" numFmtId="0" xfId="0" applyAlignment="1" applyBorder="1" applyFont="1">
      <alignment horizontal="right" vertical="bottom"/>
    </xf>
    <xf borderId="4" fillId="0" fontId="1" numFmtId="0" xfId="0" applyAlignment="1" applyBorder="1" applyFont="1">
      <alignment vertical="bottom"/>
    </xf>
    <xf borderId="4" fillId="0" fontId="1" numFmtId="0" xfId="0" applyAlignment="1" applyBorder="1" applyFont="1">
      <alignment horizontal="right" vertical="bottom"/>
    </xf>
    <xf borderId="3" fillId="0" fontId="3" numFmtId="0" xfId="0" applyAlignment="1" applyBorder="1" applyFont="1">
      <alignment horizontal="right" readingOrder="0" vertical="bottom"/>
    </xf>
    <xf borderId="3" fillId="3" fontId="3" numFmtId="0" xfId="0" applyAlignment="1" applyBorder="1" applyFill="1" applyFont="1">
      <alignment horizontal="center" readingOrder="0" vertical="bottom"/>
    </xf>
    <xf borderId="0" fillId="0" fontId="4" numFmtId="0" xfId="0" applyAlignment="1" applyFont="1">
      <alignment readingOrder="0"/>
    </xf>
    <xf borderId="3" fillId="0" fontId="1" numFmtId="0" xfId="0" applyAlignment="1" applyBorder="1" applyFont="1">
      <alignment vertical="center"/>
    </xf>
    <xf borderId="3" fillId="0" fontId="5" numFmtId="0" xfId="0" applyAlignment="1" applyBorder="1" applyFont="1">
      <alignment readingOrder="0" shrinkToFit="0" vertical="top" wrapText="1"/>
    </xf>
    <xf borderId="0" fillId="0" fontId="4" numFmtId="0" xfId="0" applyAlignment="1" applyFont="1">
      <alignment readingOrder="0" shrinkToFit="0" wrapText="1"/>
    </xf>
    <xf borderId="3" fillId="2" fontId="1" numFmtId="0" xfId="0" applyAlignment="1" applyBorder="1" applyFont="1">
      <alignment vertical="bottom"/>
    </xf>
    <xf borderId="3" fillId="4" fontId="1" numFmtId="0" xfId="0" applyAlignment="1" applyBorder="1" applyFill="1" applyFont="1">
      <alignment horizontal="center" vertical="bottom"/>
    </xf>
    <xf borderId="3" fillId="0" fontId="3" numFmtId="0" xfId="0" applyAlignment="1" applyBorder="1" applyFont="1">
      <alignment readingOrder="0" vertical="bottom"/>
    </xf>
    <xf borderId="3" fillId="0" fontId="3" numFmtId="0" xfId="0" applyAlignment="1" applyBorder="1" applyFont="1">
      <alignment vertical="bottom"/>
    </xf>
    <xf borderId="0" fillId="0" fontId="1" numFmtId="0" xfId="0" applyAlignment="1" applyFont="1">
      <alignment vertical="bottom"/>
    </xf>
    <xf borderId="0" fillId="0" fontId="1" numFmtId="0" xfId="0" applyAlignment="1" applyFont="1">
      <alignment horizontal="right" vertical="bottom"/>
    </xf>
    <xf borderId="0" fillId="0" fontId="3" numFmtId="0" xfId="0" applyAlignment="1" applyFont="1">
      <alignment vertical="bottom"/>
    </xf>
    <xf borderId="3" fillId="5" fontId="6" numFmtId="0" xfId="0" applyAlignment="1" applyBorder="1" applyFill="1" applyFont="1">
      <alignment readingOrder="0" vertical="bottom"/>
    </xf>
    <xf borderId="3" fillId="0" fontId="4" numFmtId="0" xfId="0" applyAlignment="1" applyBorder="1" applyFont="1">
      <alignment readingOrder="0"/>
    </xf>
    <xf borderId="0" fillId="6" fontId="7" numFmtId="0" xfId="0" applyAlignment="1" applyFill="1" applyFont="1">
      <alignment readingOrder="0"/>
    </xf>
    <xf borderId="0" fillId="7" fontId="6" numFmtId="0" xfId="0" applyAlignment="1" applyFill="1" applyFont="1">
      <alignment horizontal="center" readingOrder="0" vertical="bottom"/>
    </xf>
    <xf borderId="3" fillId="0" fontId="6" numFmtId="0" xfId="0" applyAlignment="1" applyBorder="1" applyFont="1">
      <alignment horizontal="center" readingOrder="0" vertical="bottom"/>
    </xf>
    <xf borderId="5" fillId="8" fontId="5" numFmtId="0" xfId="0" applyAlignment="1" applyBorder="1" applyFill="1" applyFont="1">
      <alignment horizontal="center" vertical="center"/>
    </xf>
    <xf borderId="4" fillId="5" fontId="5" numFmtId="0" xfId="0" applyAlignment="1" applyBorder="1" applyFont="1">
      <alignment horizontal="center" readingOrder="0" vertical="center"/>
    </xf>
    <xf borderId="0" fillId="0" fontId="5" numFmtId="0" xfId="0" applyAlignment="1" applyFont="1">
      <alignment vertical="bottom"/>
    </xf>
    <xf borderId="3" fillId="8" fontId="5" numFmtId="0" xfId="0" applyAlignment="1" applyBorder="1" applyFont="1">
      <alignment horizontal="center" vertical="bottom"/>
    </xf>
    <xf borderId="2" fillId="8" fontId="5" numFmtId="0" xfId="0" applyAlignment="1" applyBorder="1" applyFont="1">
      <alignment horizontal="center" vertical="bottom"/>
    </xf>
    <xf borderId="6" fillId="0" fontId="2" numFmtId="0" xfId="0" applyBorder="1" applyFont="1"/>
    <xf borderId="7" fillId="0" fontId="2" numFmtId="0" xfId="0" applyBorder="1" applyFont="1"/>
    <xf borderId="4" fillId="0" fontId="8" numFmtId="0" xfId="0" applyAlignment="1" applyBorder="1" applyFont="1">
      <alignment horizontal="center" readingOrder="0" shrinkToFit="0" vertical="center" wrapText="0"/>
    </xf>
    <xf borderId="4" fillId="9" fontId="5" numFmtId="4" xfId="0" applyAlignment="1" applyBorder="1" applyFill="1" applyFont="1" applyNumberFormat="1">
      <alignment horizontal="center" vertical="center"/>
    </xf>
    <xf borderId="3" fillId="0" fontId="3" numFmtId="0" xfId="0" applyAlignment="1" applyBorder="1" applyFont="1">
      <alignment horizontal="center" readingOrder="0" vertical="bottom"/>
    </xf>
    <xf borderId="3" fillId="0" fontId="5" numFmtId="0" xfId="0" applyAlignment="1" applyBorder="1" applyFont="1">
      <alignment horizontal="center" readingOrder="0" vertical="bottom"/>
    </xf>
    <xf borderId="3" fillId="0" fontId="5" numFmtId="0" xfId="0" applyAlignment="1" applyBorder="1" applyFont="1">
      <alignment horizontal="center" readingOrder="0" shrinkToFit="0" vertical="bottom" wrapText="1"/>
    </xf>
    <xf borderId="3" fillId="0" fontId="8" numFmtId="0" xfId="0" applyAlignment="1" applyBorder="1" applyFont="1">
      <alignment horizontal="center" readingOrder="0" shrinkToFit="0" vertical="bottom" wrapText="0"/>
    </xf>
    <xf borderId="3" fillId="9" fontId="5" numFmtId="4" xfId="0" applyAlignment="1" applyBorder="1" applyFont="1" applyNumberFormat="1">
      <alignment horizontal="center" vertical="center"/>
    </xf>
    <xf borderId="3" fillId="9" fontId="3" numFmtId="4" xfId="0" applyAlignment="1" applyBorder="1" applyFont="1" applyNumberFormat="1">
      <alignment horizontal="center" readingOrder="0" vertical="center"/>
    </xf>
    <xf borderId="0" fillId="0" fontId="5" numFmtId="0" xfId="0" applyAlignment="1" applyFont="1">
      <alignment readingOrder="0" vertical="bottom"/>
    </xf>
    <xf borderId="8" fillId="9" fontId="4" numFmtId="4" xfId="0" applyAlignment="1" applyBorder="1" applyFont="1" applyNumberFormat="1">
      <alignment horizontal="center" vertical="center"/>
    </xf>
    <xf borderId="0" fillId="0" fontId="6" numFmtId="0" xfId="0" applyAlignment="1" applyFont="1">
      <alignment horizontal="center" readingOrder="0" vertical="bottom"/>
    </xf>
    <xf borderId="3" fillId="0" fontId="6" numFmtId="0" xfId="0" applyAlignment="1" applyBorder="1" applyFont="1">
      <alignment horizontal="center" readingOrder="0" shrinkToFit="0" vertical="bottom" wrapText="1"/>
    </xf>
    <xf borderId="4" fillId="0" fontId="1" numFmtId="0" xfId="0" applyAlignment="1" applyBorder="1" applyFont="1">
      <alignment horizontal="center" vertical="center"/>
    </xf>
    <xf borderId="8" fillId="10" fontId="4" numFmtId="4" xfId="0" applyAlignment="1" applyBorder="1" applyFill="1" applyFont="1" applyNumberFormat="1">
      <alignment horizontal="center" vertical="center"/>
    </xf>
    <xf borderId="4" fillId="9" fontId="4" numFmtId="4" xfId="0" applyAlignment="1" applyBorder="1" applyFont="1" applyNumberFormat="1">
      <alignment horizontal="center" vertical="center"/>
    </xf>
    <xf borderId="3" fillId="4" fontId="9" numFmtId="0" xfId="0" applyAlignment="1" applyBorder="1" applyFont="1">
      <alignment horizontal="left" readingOrder="0" shrinkToFit="0" wrapText="0"/>
    </xf>
    <xf borderId="3" fillId="4" fontId="9" numFmtId="0" xfId="0" applyAlignment="1" applyBorder="1" applyFont="1">
      <alignment horizontal="center" readingOrder="0" shrinkToFit="0" wrapText="0"/>
    </xf>
    <xf borderId="3" fillId="11" fontId="8" numFmtId="0" xfId="0" applyAlignment="1" applyBorder="1" applyFill="1" applyFont="1">
      <alignment horizontal="left" readingOrder="0" shrinkToFit="0" wrapText="0"/>
    </xf>
    <xf borderId="3" fillId="0" fontId="8" numFmtId="4" xfId="0" applyAlignment="1" applyBorder="1" applyFont="1" applyNumberFormat="1">
      <alignment horizontal="center" readingOrder="0" shrinkToFit="0" wrapText="0"/>
    </xf>
    <xf borderId="3" fillId="0" fontId="3" numFmtId="4" xfId="0" applyAlignment="1" applyBorder="1" applyFont="1" applyNumberFormat="1">
      <alignment horizontal="center" readingOrder="0" vertical="center"/>
    </xf>
    <xf borderId="4" fillId="12" fontId="1" numFmtId="0" xfId="0" applyAlignment="1" applyBorder="1" applyFill="1" applyFont="1">
      <alignment horizontal="center" vertical="center"/>
    </xf>
    <xf borderId="1" fillId="11" fontId="3" numFmtId="0" xfId="0" applyAlignment="1" applyBorder="1" applyFont="1">
      <alignment horizontal="center" readingOrder="0" shrinkToFit="0" vertical="bottom" wrapText="1"/>
    </xf>
    <xf borderId="3" fillId="12" fontId="1" numFmtId="0" xfId="0" applyAlignment="1" applyBorder="1" applyFont="1">
      <alignment horizontal="center" vertical="bottom"/>
    </xf>
    <xf borderId="3" fillId="0" fontId="1" numFmtId="0" xfId="0" applyAlignment="1" applyBorder="1" applyFont="1">
      <alignment horizontal="center" vertical="bottom"/>
    </xf>
    <xf borderId="3" fillId="12" fontId="10" numFmtId="0" xfId="0" applyAlignment="1" applyBorder="1" applyFont="1">
      <alignment horizontal="center" readingOrder="0" shrinkToFit="0" vertical="bottom" wrapText="1"/>
    </xf>
    <xf borderId="1" fillId="0" fontId="1" numFmtId="0" xfId="0" applyAlignment="1" applyBorder="1" applyFon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8.38"/>
    <col customWidth="1" min="2" max="2" width="32.25"/>
  </cols>
  <sheetData>
    <row r="1">
      <c r="A1" s="1" t="s">
        <v>0</v>
      </c>
      <c r="B1" s="2"/>
    </row>
    <row r="2">
      <c r="A2" s="3" t="s">
        <v>1</v>
      </c>
      <c r="B2" s="3" t="s">
        <v>2</v>
      </c>
    </row>
    <row r="3">
      <c r="A3" s="3" t="s">
        <v>3</v>
      </c>
      <c r="B3" s="4">
        <v>1.0</v>
      </c>
    </row>
    <row r="4">
      <c r="A4" s="3" t="s">
        <v>4</v>
      </c>
      <c r="B4" s="4">
        <v>48.0</v>
      </c>
    </row>
    <row r="5">
      <c r="A5" s="3" t="s">
        <v>5</v>
      </c>
      <c r="B5" s="4">
        <v>2.0</v>
      </c>
    </row>
    <row r="6">
      <c r="A6" s="3" t="s">
        <v>6</v>
      </c>
      <c r="B6" s="4">
        <v>96.0</v>
      </c>
    </row>
    <row r="7">
      <c r="A7" s="3" t="s">
        <v>7</v>
      </c>
      <c r="B7" s="4">
        <v>3810.791</v>
      </c>
    </row>
    <row r="8">
      <c r="A8" s="5" t="s">
        <v>8</v>
      </c>
      <c r="B8" s="6">
        <v>1500.0</v>
      </c>
    </row>
    <row r="9">
      <c r="A9" s="5" t="s">
        <v>9</v>
      </c>
      <c r="B9" s="6">
        <v>1.0</v>
      </c>
    </row>
    <row r="10">
      <c r="A10" s="3" t="s">
        <v>10</v>
      </c>
      <c r="B10" s="4" t="s">
        <v>11</v>
      </c>
    </row>
    <row r="11">
      <c r="A11" s="3" t="s">
        <v>12</v>
      </c>
      <c r="B11" s="7" t="s">
        <v>13</v>
      </c>
    </row>
  </sheetData>
  <mergeCells count="1">
    <mergeCell ref="A1:B1"/>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55.63"/>
    <col customWidth="1" min="3" max="3" width="54.0"/>
  </cols>
  <sheetData>
    <row r="1">
      <c r="A1" s="3" t="s">
        <v>14</v>
      </c>
      <c r="B1" s="8" t="s">
        <v>15</v>
      </c>
      <c r="C1" s="9" t="s">
        <v>16</v>
      </c>
    </row>
    <row r="2">
      <c r="A2" s="10" t="s">
        <v>17</v>
      </c>
      <c r="B2" s="11" t="s">
        <v>18</v>
      </c>
      <c r="C2" s="12" t="s">
        <v>19</v>
      </c>
    </row>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26.88"/>
    <col customWidth="1" min="3" max="3" width="103.38"/>
  </cols>
  <sheetData>
    <row r="1">
      <c r="A1" s="13" t="s">
        <v>20</v>
      </c>
      <c r="B1" s="13" t="s">
        <v>21</v>
      </c>
      <c r="C1" s="13" t="s">
        <v>22</v>
      </c>
    </row>
    <row r="2">
      <c r="A2" s="14">
        <v>1.0</v>
      </c>
      <c r="B2" s="15" t="s">
        <v>15</v>
      </c>
      <c r="C2" s="16" t="s">
        <v>23</v>
      </c>
    </row>
    <row r="3">
      <c r="A3" s="14">
        <v>2.0</v>
      </c>
      <c r="B3" s="15" t="s">
        <v>16</v>
      </c>
      <c r="C3" s="3" t="s">
        <v>23</v>
      </c>
    </row>
  </sheetData>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8.13"/>
    <col customWidth="1" min="2" max="2" width="34.63"/>
  </cols>
  <sheetData>
    <row r="1">
      <c r="A1" s="17" t="s">
        <v>24</v>
      </c>
      <c r="B1" s="18">
        <v>96.0</v>
      </c>
    </row>
    <row r="2">
      <c r="A2" s="17" t="s">
        <v>25</v>
      </c>
      <c r="B2" s="18">
        <v>1000.0</v>
      </c>
    </row>
    <row r="3">
      <c r="A3" s="17" t="s">
        <v>26</v>
      </c>
      <c r="B3" s="19" t="s">
        <v>27</v>
      </c>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2" width="26.88"/>
    <col customWidth="1" min="3" max="3" width="47.25"/>
  </cols>
  <sheetData>
    <row r="1">
      <c r="A1" s="20" t="s">
        <v>15</v>
      </c>
      <c r="B1" s="20" t="s">
        <v>16</v>
      </c>
    </row>
    <row r="2">
      <c r="A2" s="21" t="s">
        <v>28</v>
      </c>
      <c r="B2" s="21" t="s">
        <v>28</v>
      </c>
    </row>
    <row r="3">
      <c r="A3" s="21" t="s">
        <v>29</v>
      </c>
      <c r="B3" s="21" t="s">
        <v>29</v>
      </c>
    </row>
    <row r="4">
      <c r="A4" s="21" t="s">
        <v>30</v>
      </c>
      <c r="B4" s="21" t="s">
        <v>30</v>
      </c>
      <c r="C4" s="22" t="s">
        <v>31</v>
      </c>
    </row>
    <row r="5">
      <c r="A5" s="21" t="s">
        <v>32</v>
      </c>
      <c r="B5" s="21" t="s">
        <v>32</v>
      </c>
    </row>
    <row r="6">
      <c r="A6" s="21" t="s">
        <v>33</v>
      </c>
      <c r="B6" s="21" t="s">
        <v>34</v>
      </c>
    </row>
  </sheetData>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29.75"/>
    <col customWidth="1" min="2" max="2" width="30.0"/>
    <col hidden="1" min="3" max="3" width="12.63"/>
    <col customWidth="1" min="6" max="6" width="26.75"/>
    <col customWidth="1" min="8" max="8" width="33.38"/>
  </cols>
  <sheetData>
    <row r="1">
      <c r="A1" s="23" t="s">
        <v>35</v>
      </c>
    </row>
    <row r="2">
      <c r="A2" s="24" t="s">
        <v>15</v>
      </c>
      <c r="B2" s="24" t="s">
        <v>16</v>
      </c>
      <c r="C2" s="25" t="s">
        <v>36</v>
      </c>
      <c r="D2" s="26" t="s">
        <v>37</v>
      </c>
      <c r="E2" s="27"/>
      <c r="F2" s="27"/>
    </row>
    <row r="3">
      <c r="A3" s="28" t="s">
        <v>38</v>
      </c>
      <c r="B3" s="29" t="s">
        <v>38</v>
      </c>
      <c r="C3" s="30"/>
      <c r="D3" s="31"/>
      <c r="E3" s="27"/>
      <c r="F3" s="27"/>
    </row>
    <row r="4">
      <c r="A4" s="32">
        <v>432242.0</v>
      </c>
      <c r="B4" s="32">
        <v>645679.0</v>
      </c>
      <c r="C4" s="33">
        <f>((B4-A4)/B4)*100</f>
        <v>33.05620905</v>
      </c>
      <c r="D4" s="33">
        <f> (C4 / 100) + 1</f>
        <v>1.33056209</v>
      </c>
      <c r="E4" s="34" t="s">
        <v>39</v>
      </c>
      <c r="F4" s="35" t="s">
        <v>40</v>
      </c>
    </row>
    <row r="5">
      <c r="A5" s="31"/>
      <c r="B5" s="31"/>
      <c r="C5" s="31"/>
      <c r="D5" s="31"/>
      <c r="E5" s="34" t="s">
        <v>41</v>
      </c>
      <c r="F5" s="36" t="s">
        <v>42</v>
      </c>
    </row>
    <row r="7">
      <c r="A7" s="23" t="s">
        <v>30</v>
      </c>
    </row>
    <row r="8">
      <c r="A8" s="24" t="s">
        <v>15</v>
      </c>
      <c r="B8" s="24" t="s">
        <v>16</v>
      </c>
      <c r="C8" s="25" t="s">
        <v>36</v>
      </c>
      <c r="D8" s="26" t="s">
        <v>37</v>
      </c>
      <c r="E8" s="27"/>
      <c r="F8" s="27"/>
    </row>
    <row r="9">
      <c r="A9" s="28" t="s">
        <v>38</v>
      </c>
      <c r="B9" s="29" t="s">
        <v>38</v>
      </c>
      <c r="C9" s="30"/>
      <c r="D9" s="31"/>
      <c r="E9" s="27"/>
      <c r="F9" s="27"/>
    </row>
    <row r="10">
      <c r="A10" s="37">
        <v>443009.0</v>
      </c>
      <c r="B10" s="37">
        <v>549005.0</v>
      </c>
      <c r="C10" s="38">
        <f>((B10-A10)/B10)*100</f>
        <v>19.30692799</v>
      </c>
      <c r="D10" s="39">
        <f> (C10 / 100) + 1</f>
        <v>1.19306928</v>
      </c>
      <c r="E10" s="34" t="s">
        <v>39</v>
      </c>
      <c r="F10" s="36" t="s">
        <v>43</v>
      </c>
    </row>
    <row r="11">
      <c r="A11" s="40"/>
      <c r="B11" s="27"/>
      <c r="C11" s="27"/>
      <c r="D11" s="27"/>
      <c r="E11" s="27"/>
      <c r="F11" s="27"/>
    </row>
    <row r="12">
      <c r="A12" s="23" t="s">
        <v>44</v>
      </c>
      <c r="D12" s="27"/>
      <c r="E12" s="27"/>
      <c r="F12" s="27"/>
    </row>
    <row r="13">
      <c r="A13" s="24" t="s">
        <v>15</v>
      </c>
      <c r="B13" s="24" t="s">
        <v>16</v>
      </c>
      <c r="C13" s="25" t="s">
        <v>36</v>
      </c>
      <c r="D13" s="26" t="s">
        <v>37</v>
      </c>
      <c r="E13" s="27"/>
      <c r="F13" s="27"/>
    </row>
    <row r="14">
      <c r="A14" s="28" t="s">
        <v>38</v>
      </c>
      <c r="B14" s="29" t="s">
        <v>38</v>
      </c>
      <c r="C14" s="30"/>
      <c r="D14" s="31"/>
      <c r="E14" s="27"/>
      <c r="F14" s="27"/>
    </row>
    <row r="15">
      <c r="A15" s="32">
        <v>398697.0</v>
      </c>
      <c r="B15" s="32">
        <v>562384.0</v>
      </c>
      <c r="C15" s="33">
        <f>((B15-A15)/B15)*100</f>
        <v>29.1059134</v>
      </c>
      <c r="D15" s="41">
        <f> (C15 / 100) + 1</f>
        <v>1.291059134</v>
      </c>
      <c r="E15" s="34" t="s">
        <v>39</v>
      </c>
      <c r="F15" s="35" t="s">
        <v>40</v>
      </c>
    </row>
    <row r="16">
      <c r="A16" s="31"/>
      <c r="B16" s="31"/>
      <c r="C16" s="31"/>
      <c r="D16" s="30"/>
      <c r="E16" s="34" t="s">
        <v>45</v>
      </c>
      <c r="F16" s="36" t="s">
        <v>42</v>
      </c>
    </row>
    <row r="17">
      <c r="A17" s="42"/>
      <c r="B17" s="42"/>
      <c r="C17" s="27"/>
      <c r="D17" s="27"/>
      <c r="E17" s="27"/>
      <c r="F17" s="27"/>
    </row>
    <row r="18">
      <c r="A18" s="23" t="s">
        <v>46</v>
      </c>
      <c r="D18" s="27"/>
      <c r="E18" s="27"/>
      <c r="F18" s="27"/>
    </row>
    <row r="19">
      <c r="A19" s="24" t="s">
        <v>15</v>
      </c>
      <c r="B19" s="24" t="s">
        <v>16</v>
      </c>
      <c r="C19" s="25" t="s">
        <v>36</v>
      </c>
      <c r="D19" s="26" t="s">
        <v>37</v>
      </c>
      <c r="E19" s="27"/>
      <c r="F19" s="27"/>
    </row>
    <row r="20">
      <c r="A20" s="28" t="s">
        <v>38</v>
      </c>
      <c r="B20" s="29" t="s">
        <v>38</v>
      </c>
      <c r="C20" s="30"/>
      <c r="D20" s="31"/>
      <c r="E20" s="27"/>
      <c r="F20" s="27"/>
    </row>
    <row r="21">
      <c r="A21" s="37">
        <v>420271.0</v>
      </c>
      <c r="B21" s="37">
        <v>528617.0</v>
      </c>
      <c r="C21" s="38">
        <f>((B21-A21)/B21)*100</f>
        <v>20.49612479</v>
      </c>
      <c r="D21" s="39">
        <f> (C21 / 100) + 1</f>
        <v>1.204961248</v>
      </c>
      <c r="E21" s="34" t="s">
        <v>39</v>
      </c>
      <c r="F21" s="36" t="s">
        <v>43</v>
      </c>
    </row>
    <row r="22">
      <c r="A22" s="27"/>
      <c r="B22" s="27"/>
      <c r="C22" s="27"/>
      <c r="D22" s="27"/>
      <c r="E22" s="27"/>
      <c r="F22" s="27"/>
    </row>
    <row r="23">
      <c r="A23" s="43" t="s">
        <v>47</v>
      </c>
      <c r="B23" s="43" t="s">
        <v>48</v>
      </c>
      <c r="C23" s="25" t="s">
        <v>36</v>
      </c>
      <c r="D23" s="26" t="s">
        <v>37</v>
      </c>
      <c r="E23" s="27"/>
      <c r="F23" s="27"/>
    </row>
    <row r="24">
      <c r="A24" s="28" t="s">
        <v>38</v>
      </c>
      <c r="B24" s="29" t="s">
        <v>38</v>
      </c>
      <c r="C24" s="30"/>
      <c r="D24" s="31"/>
      <c r="E24" s="27"/>
      <c r="F24" s="27"/>
    </row>
    <row r="25">
      <c r="A25" s="32">
        <v>549005.0</v>
      </c>
      <c r="B25" s="32">
        <v>562384.0</v>
      </c>
      <c r="C25" s="33">
        <f>((B25-A25)/B25)*100</f>
        <v>2.378979487</v>
      </c>
      <c r="D25" s="41">
        <f> (C25 / 100) + 1</f>
        <v>1.023789795</v>
      </c>
      <c r="E25" s="34" t="s">
        <v>39</v>
      </c>
      <c r="F25" s="35" t="s">
        <v>40</v>
      </c>
    </row>
    <row r="26">
      <c r="A26" s="31"/>
      <c r="B26" s="31"/>
      <c r="C26" s="31"/>
      <c r="D26" s="30"/>
      <c r="E26" s="34" t="s">
        <v>45</v>
      </c>
      <c r="F26" s="36" t="s">
        <v>42</v>
      </c>
    </row>
    <row r="27">
      <c r="A27" s="27"/>
      <c r="B27" s="27"/>
      <c r="C27" s="27"/>
      <c r="D27" s="27"/>
      <c r="E27" s="27"/>
      <c r="F27" s="27"/>
    </row>
    <row r="29">
      <c r="A29" s="43" t="s">
        <v>47</v>
      </c>
      <c r="B29" s="43" t="s">
        <v>49</v>
      </c>
      <c r="C29" s="25" t="s">
        <v>36</v>
      </c>
      <c r="D29" s="26" t="s">
        <v>37</v>
      </c>
      <c r="E29" s="27"/>
      <c r="F29" s="27"/>
    </row>
    <row r="30">
      <c r="A30" s="28" t="s">
        <v>38</v>
      </c>
      <c r="B30" s="29" t="s">
        <v>38</v>
      </c>
      <c r="C30" s="30"/>
      <c r="D30" s="31"/>
      <c r="E30" s="27"/>
      <c r="F30" s="27"/>
    </row>
    <row r="31">
      <c r="A31" s="44">
        <v>549005.0</v>
      </c>
      <c r="B31" s="44">
        <v>645679.0</v>
      </c>
      <c r="C31" s="33">
        <f>((B31-A31)/B31)*100</f>
        <v>14.97245535</v>
      </c>
      <c r="D31" s="45">
        <f> (C31 / 100) + 1</f>
        <v>1.149724554</v>
      </c>
      <c r="E31" s="34" t="s">
        <v>41</v>
      </c>
      <c r="F31" s="36" t="s">
        <v>50</v>
      </c>
    </row>
    <row r="32">
      <c r="A32" s="31"/>
      <c r="B32" s="31"/>
      <c r="C32" s="31"/>
      <c r="D32" s="30"/>
      <c r="E32" s="34" t="s">
        <v>39</v>
      </c>
      <c r="F32" s="36" t="s">
        <v>51</v>
      </c>
    </row>
    <row r="34">
      <c r="A34" s="43" t="s">
        <v>48</v>
      </c>
      <c r="B34" s="43" t="s">
        <v>49</v>
      </c>
      <c r="C34" s="25" t="s">
        <v>36</v>
      </c>
      <c r="D34" s="26" t="s">
        <v>37</v>
      </c>
      <c r="E34" s="27"/>
      <c r="F34" s="27"/>
    </row>
    <row r="35">
      <c r="A35" s="28" t="s">
        <v>38</v>
      </c>
      <c r="B35" s="29" t="s">
        <v>38</v>
      </c>
      <c r="C35" s="30"/>
      <c r="D35" s="31"/>
      <c r="E35" s="27"/>
      <c r="F35" s="27"/>
    </row>
    <row r="36">
      <c r="A36" s="44">
        <v>562384.0</v>
      </c>
      <c r="B36" s="44">
        <v>645679.0</v>
      </c>
      <c r="C36" s="33">
        <f>((B36-A36)/B36)*100</f>
        <v>12.9003731</v>
      </c>
      <c r="D36" s="45">
        <f> (C36 / 100) + 1</f>
        <v>1.129003731</v>
      </c>
      <c r="E36" s="34" t="s">
        <v>41</v>
      </c>
      <c r="F36" s="36" t="s">
        <v>50</v>
      </c>
    </row>
    <row r="37">
      <c r="A37" s="31"/>
      <c r="B37" s="31"/>
      <c r="C37" s="31"/>
      <c r="D37" s="30"/>
      <c r="E37" s="34" t="s">
        <v>45</v>
      </c>
      <c r="F37" s="36" t="s">
        <v>52</v>
      </c>
    </row>
    <row r="39">
      <c r="A39" s="43" t="s">
        <v>53</v>
      </c>
      <c r="B39" s="43" t="s">
        <v>49</v>
      </c>
      <c r="C39" s="25" t="s">
        <v>36</v>
      </c>
      <c r="D39" s="26" t="s">
        <v>37</v>
      </c>
      <c r="E39" s="27"/>
      <c r="F39" s="27"/>
    </row>
    <row r="40">
      <c r="A40" s="28" t="s">
        <v>38</v>
      </c>
      <c r="B40" s="29" t="s">
        <v>38</v>
      </c>
      <c r="C40" s="30"/>
      <c r="D40" s="31"/>
      <c r="E40" s="27"/>
      <c r="F40" s="27"/>
    </row>
    <row r="41">
      <c r="A41" s="44">
        <v>528617.0</v>
      </c>
      <c r="B41" s="32">
        <v>645679.0</v>
      </c>
      <c r="C41" s="33">
        <f>((B41-A41)/B41)*100</f>
        <v>18.13006153</v>
      </c>
      <c r="D41" s="46">
        <f> (C41 / 100) + 1</f>
        <v>1.181300615</v>
      </c>
      <c r="E41" s="34" t="s">
        <v>41</v>
      </c>
      <c r="F41" s="36" t="s">
        <v>50</v>
      </c>
    </row>
    <row r="42">
      <c r="A42" s="31"/>
      <c r="B42" s="31"/>
      <c r="C42" s="31"/>
      <c r="D42" s="31"/>
      <c r="E42" s="34" t="s">
        <v>39</v>
      </c>
      <c r="F42" s="36" t="s">
        <v>54</v>
      </c>
    </row>
    <row r="45">
      <c r="A45" s="47" t="s">
        <v>55</v>
      </c>
      <c r="B45" s="48" t="s">
        <v>56</v>
      </c>
      <c r="C45" s="48" t="s">
        <v>37</v>
      </c>
      <c r="D45" s="48" t="s">
        <v>37</v>
      </c>
    </row>
    <row r="46">
      <c r="A46" s="49" t="s">
        <v>57</v>
      </c>
      <c r="B46" s="50">
        <v>14.97</v>
      </c>
      <c r="C46" s="51">
        <f t="shared" ref="C46:C51" si="1"> (B46 / 100) + 1</f>
        <v>1.1497</v>
      </c>
      <c r="D46" s="51">
        <f t="shared" ref="D46:D51" si="2"> (B46 / 100) + 1</f>
        <v>1.1497</v>
      </c>
    </row>
    <row r="47">
      <c r="A47" s="49" t="s">
        <v>58</v>
      </c>
      <c r="B47" s="50">
        <v>12.9</v>
      </c>
      <c r="C47" s="51">
        <f t="shared" si="1"/>
        <v>1.129</v>
      </c>
      <c r="D47" s="51">
        <f t="shared" si="2"/>
        <v>1.129</v>
      </c>
    </row>
    <row r="48">
      <c r="A48" s="49" t="s">
        <v>59</v>
      </c>
      <c r="B48" s="50">
        <v>18.13</v>
      </c>
      <c r="C48" s="51">
        <f t="shared" si="1"/>
        <v>1.1813</v>
      </c>
      <c r="D48" s="51">
        <f t="shared" si="2"/>
        <v>1.1813</v>
      </c>
    </row>
    <row r="49">
      <c r="A49" s="49" t="s">
        <v>60</v>
      </c>
      <c r="B49" s="50">
        <v>2.38</v>
      </c>
      <c r="C49" s="51">
        <f t="shared" si="1"/>
        <v>1.0238</v>
      </c>
      <c r="D49" s="51">
        <f t="shared" si="2"/>
        <v>1.0238</v>
      </c>
    </row>
    <row r="50">
      <c r="A50" s="49" t="s">
        <v>61</v>
      </c>
      <c r="B50" s="50">
        <v>6.0</v>
      </c>
      <c r="C50" s="51">
        <f t="shared" si="1"/>
        <v>1.06</v>
      </c>
      <c r="D50" s="51">
        <f t="shared" si="2"/>
        <v>1.06</v>
      </c>
    </row>
    <row r="51">
      <c r="A51" s="49" t="s">
        <v>62</v>
      </c>
      <c r="B51" s="50">
        <v>3.71</v>
      </c>
      <c r="C51" s="51">
        <f t="shared" si="1"/>
        <v>1.0371</v>
      </c>
      <c r="D51" s="51">
        <f t="shared" si="2"/>
        <v>1.0371</v>
      </c>
    </row>
  </sheetData>
  <mergeCells count="44">
    <mergeCell ref="C4:C5"/>
    <mergeCell ref="C8:C9"/>
    <mergeCell ref="D8:D9"/>
    <mergeCell ref="A1:C1"/>
    <mergeCell ref="C2:C3"/>
    <mergeCell ref="D2:D3"/>
    <mergeCell ref="A4:A5"/>
    <mergeCell ref="B4:B5"/>
    <mergeCell ref="D4:D5"/>
    <mergeCell ref="A7:C7"/>
    <mergeCell ref="A12:C12"/>
    <mergeCell ref="C13:C14"/>
    <mergeCell ref="D13:D14"/>
    <mergeCell ref="A15:A16"/>
    <mergeCell ref="B15:B16"/>
    <mergeCell ref="D15:D16"/>
    <mergeCell ref="A18:C18"/>
    <mergeCell ref="C15:C16"/>
    <mergeCell ref="C19:C20"/>
    <mergeCell ref="D19:D20"/>
    <mergeCell ref="C23:C24"/>
    <mergeCell ref="D23:D24"/>
    <mergeCell ref="A25:A26"/>
    <mergeCell ref="B25:B26"/>
    <mergeCell ref="C25:C26"/>
    <mergeCell ref="D25:D26"/>
    <mergeCell ref="C29:C30"/>
    <mergeCell ref="D29:D30"/>
    <mergeCell ref="A31:A32"/>
    <mergeCell ref="B31:B32"/>
    <mergeCell ref="D31:D32"/>
    <mergeCell ref="C39:C40"/>
    <mergeCell ref="D39:D40"/>
    <mergeCell ref="A41:A42"/>
    <mergeCell ref="B41:B42"/>
    <mergeCell ref="C41:C42"/>
    <mergeCell ref="D41:D42"/>
    <mergeCell ref="C31:C32"/>
    <mergeCell ref="C34:C35"/>
    <mergeCell ref="D34:D35"/>
    <mergeCell ref="A36:A37"/>
    <mergeCell ref="B36:B37"/>
    <mergeCell ref="C36:C37"/>
    <mergeCell ref="D36:D37"/>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0" max="10" width="14.63"/>
    <col customWidth="1" min="11" max="11" width="12.88"/>
    <col customWidth="1" min="12" max="12" width="14.63"/>
    <col customWidth="1" min="14" max="14" width="14.88"/>
    <col customWidth="1" min="16" max="16" width="14.88"/>
  </cols>
  <sheetData>
    <row r="1">
      <c r="A1" s="52" t="s">
        <v>24</v>
      </c>
      <c r="B1" s="53" t="s">
        <v>63</v>
      </c>
      <c r="C1" s="2"/>
      <c r="D1" s="53" t="s">
        <v>64</v>
      </c>
      <c r="E1" s="2"/>
      <c r="F1" s="53" t="s">
        <v>65</v>
      </c>
      <c r="G1" s="2"/>
      <c r="H1" s="53" t="s">
        <v>66</v>
      </c>
      <c r="I1" s="2"/>
      <c r="J1" s="53" t="s">
        <v>49</v>
      </c>
      <c r="K1" s="2"/>
      <c r="L1" s="53" t="s">
        <v>47</v>
      </c>
      <c r="M1" s="2"/>
      <c r="N1" s="53" t="s">
        <v>48</v>
      </c>
      <c r="O1" s="2"/>
      <c r="P1" s="53" t="s">
        <v>53</v>
      </c>
      <c r="Q1" s="2"/>
    </row>
    <row r="2">
      <c r="A2" s="31"/>
      <c r="B2" s="54" t="s">
        <v>38</v>
      </c>
      <c r="C2" s="54" t="s">
        <v>67</v>
      </c>
      <c r="D2" s="54" t="s">
        <v>38</v>
      </c>
      <c r="E2" s="54" t="s">
        <v>67</v>
      </c>
      <c r="F2" s="54" t="s">
        <v>38</v>
      </c>
      <c r="G2" s="54" t="s">
        <v>67</v>
      </c>
      <c r="H2" s="54" t="s">
        <v>38</v>
      </c>
      <c r="I2" s="54" t="s">
        <v>67</v>
      </c>
      <c r="J2" s="54" t="s">
        <v>38</v>
      </c>
      <c r="K2" s="54" t="s">
        <v>67</v>
      </c>
      <c r="L2" s="54" t="s">
        <v>38</v>
      </c>
      <c r="M2" s="54" t="s">
        <v>67</v>
      </c>
      <c r="N2" s="54" t="s">
        <v>38</v>
      </c>
      <c r="O2" s="54" t="s">
        <v>67</v>
      </c>
      <c r="P2" s="54" t="s">
        <v>38</v>
      </c>
      <c r="Q2" s="54" t="s">
        <v>67</v>
      </c>
    </row>
    <row r="3">
      <c r="A3" s="55">
        <v>1.0</v>
      </c>
      <c r="B3" s="37">
        <v>11901.0</v>
      </c>
      <c r="C3" s="37">
        <v>27742.0</v>
      </c>
      <c r="D3" s="37">
        <v>12980.0</v>
      </c>
      <c r="E3" s="37">
        <v>30138.0</v>
      </c>
      <c r="F3" s="37">
        <v>11382.0</v>
      </c>
      <c r="G3" s="37">
        <v>26676.0</v>
      </c>
      <c r="H3" s="37">
        <v>13155.0</v>
      </c>
      <c r="I3" s="37">
        <v>30683.0</v>
      </c>
      <c r="J3" s="37">
        <v>16818.0</v>
      </c>
      <c r="K3" s="37">
        <v>39142.0</v>
      </c>
      <c r="L3" s="37">
        <v>18497.0</v>
      </c>
      <c r="M3" s="37">
        <v>43040.0</v>
      </c>
      <c r="N3" s="37">
        <v>18891.0</v>
      </c>
      <c r="O3" s="37">
        <v>43972.0</v>
      </c>
      <c r="P3" s="37">
        <v>18911.0</v>
      </c>
      <c r="Q3" s="37">
        <v>44108.0</v>
      </c>
    </row>
    <row r="4">
      <c r="A4" s="55">
        <v>2.0</v>
      </c>
      <c r="B4" s="37">
        <v>23604.0</v>
      </c>
      <c r="C4" s="37">
        <v>54761.0</v>
      </c>
      <c r="D4" s="37">
        <v>24351.0</v>
      </c>
      <c r="E4" s="37">
        <v>56611.0</v>
      </c>
      <c r="F4" s="37">
        <v>22407.0</v>
      </c>
      <c r="G4" s="37">
        <v>51984.0</v>
      </c>
      <c r="H4" s="37">
        <v>28745.0</v>
      </c>
      <c r="I4" s="37">
        <v>66881.0</v>
      </c>
      <c r="J4" s="37">
        <v>30383.0</v>
      </c>
      <c r="K4" s="37">
        <v>70604.0</v>
      </c>
      <c r="L4" s="37">
        <v>34081.0</v>
      </c>
      <c r="M4" s="37">
        <v>79326.0</v>
      </c>
      <c r="N4" s="37">
        <v>34375.0</v>
      </c>
      <c r="O4" s="37">
        <v>80006.0</v>
      </c>
      <c r="P4" s="37">
        <v>28515.0</v>
      </c>
      <c r="Q4" s="37">
        <v>66306.0</v>
      </c>
    </row>
    <row r="5">
      <c r="A5" s="55">
        <v>4.0</v>
      </c>
      <c r="B5" s="37">
        <v>45542.0</v>
      </c>
      <c r="C5" s="37">
        <v>105656.0</v>
      </c>
      <c r="D5" s="37">
        <v>45898.0</v>
      </c>
      <c r="E5" s="37">
        <v>107014.0</v>
      </c>
      <c r="F5" s="37">
        <v>44401.0</v>
      </c>
      <c r="G5" s="37">
        <v>103258.0</v>
      </c>
      <c r="H5" s="37">
        <v>56136.0</v>
      </c>
      <c r="I5" s="37">
        <v>130788.0</v>
      </c>
      <c r="J5" s="37">
        <v>65138.0</v>
      </c>
      <c r="K5" s="37">
        <v>151319.0</v>
      </c>
      <c r="L5" s="37">
        <v>55045.0</v>
      </c>
      <c r="M5" s="37">
        <v>127880.0</v>
      </c>
      <c r="N5" s="37">
        <v>62572.0</v>
      </c>
      <c r="O5" s="37">
        <v>145609.0</v>
      </c>
      <c r="P5" s="37">
        <v>59879.0</v>
      </c>
      <c r="Q5" s="37">
        <v>139240.0</v>
      </c>
    </row>
    <row r="6">
      <c r="A6" s="55">
        <v>8.0</v>
      </c>
      <c r="B6" s="37">
        <v>85618.0</v>
      </c>
      <c r="C6" s="37">
        <v>199136.0</v>
      </c>
      <c r="D6" s="37">
        <v>91516.0</v>
      </c>
      <c r="E6" s="37">
        <v>212414.0</v>
      </c>
      <c r="F6" s="37">
        <v>82608.0</v>
      </c>
      <c r="G6" s="37">
        <v>191842.0</v>
      </c>
      <c r="H6" s="37">
        <v>106988.0</v>
      </c>
      <c r="I6" s="37">
        <v>248805.0</v>
      </c>
      <c r="J6" s="37">
        <v>121409.0</v>
      </c>
      <c r="K6" s="37">
        <v>282412.0</v>
      </c>
      <c r="L6" s="37">
        <v>96523.0</v>
      </c>
      <c r="M6" s="37">
        <v>224303.0</v>
      </c>
      <c r="N6" s="37">
        <v>110917.0</v>
      </c>
      <c r="O6" s="37">
        <v>257707.0</v>
      </c>
      <c r="P6" s="37">
        <v>96524.0</v>
      </c>
      <c r="Q6" s="37">
        <v>224084.0</v>
      </c>
    </row>
    <row r="7">
      <c r="A7" s="55">
        <v>16.0</v>
      </c>
      <c r="B7" s="37">
        <v>152893.0</v>
      </c>
      <c r="C7" s="37">
        <v>355635.0</v>
      </c>
      <c r="D7" s="37">
        <v>162444.0</v>
      </c>
      <c r="E7" s="37">
        <v>377880.0</v>
      </c>
      <c r="F7" s="37">
        <v>147976.0</v>
      </c>
      <c r="G7" s="37">
        <v>343806.0</v>
      </c>
      <c r="H7" s="37">
        <v>170725.0</v>
      </c>
      <c r="I7" s="37">
        <v>395543.0</v>
      </c>
      <c r="J7" s="37">
        <v>230068.0</v>
      </c>
      <c r="K7" s="37">
        <v>533933.0</v>
      </c>
      <c r="L7" s="37">
        <v>162786.0</v>
      </c>
      <c r="M7" s="37">
        <v>378479.0</v>
      </c>
      <c r="N7" s="37">
        <v>192665.0</v>
      </c>
      <c r="O7" s="37">
        <v>447849.0</v>
      </c>
      <c r="P7" s="37">
        <v>161561.0</v>
      </c>
      <c r="Q7" s="37">
        <v>375479.0</v>
      </c>
    </row>
    <row r="8">
      <c r="A8" s="55">
        <v>24.0</v>
      </c>
      <c r="B8" s="37">
        <v>208127.0</v>
      </c>
      <c r="C8" s="37">
        <v>483234.0</v>
      </c>
      <c r="D8" s="37">
        <v>213693.0</v>
      </c>
      <c r="E8" s="37">
        <v>496543.0</v>
      </c>
      <c r="F8" s="37">
        <v>196346.0</v>
      </c>
      <c r="G8" s="37">
        <v>455803.0</v>
      </c>
      <c r="H8" s="37">
        <v>212062.0</v>
      </c>
      <c r="I8" s="37">
        <v>491981.0</v>
      </c>
      <c r="J8" s="37">
        <v>436700.0</v>
      </c>
      <c r="K8" s="37">
        <v>1014639.0</v>
      </c>
      <c r="L8" s="37">
        <v>212120.0</v>
      </c>
      <c r="M8" s="37">
        <v>492370.0</v>
      </c>
      <c r="N8" s="37">
        <v>266382.0</v>
      </c>
      <c r="O8" s="37">
        <v>618996.0</v>
      </c>
      <c r="P8" s="37">
        <v>211822.0</v>
      </c>
      <c r="Q8" s="37">
        <v>492091.0</v>
      </c>
    </row>
    <row r="9">
      <c r="A9" s="55">
        <v>32.0</v>
      </c>
      <c r="B9" s="37">
        <v>251817.0</v>
      </c>
      <c r="C9" s="37">
        <v>585659.0</v>
      </c>
      <c r="D9" s="37">
        <v>246531.0</v>
      </c>
      <c r="E9" s="37">
        <v>572579.0</v>
      </c>
      <c r="F9" s="37">
        <v>236536.0</v>
      </c>
      <c r="G9" s="37">
        <v>549577.0</v>
      </c>
      <c r="H9" s="37">
        <v>238699.0</v>
      </c>
      <c r="I9" s="37">
        <v>554241.0</v>
      </c>
      <c r="J9" s="37">
        <v>465891.0</v>
      </c>
      <c r="K9" s="37">
        <v>1082518.0</v>
      </c>
      <c r="L9" s="37">
        <v>269324.0</v>
      </c>
      <c r="M9" s="37">
        <v>625359.0</v>
      </c>
      <c r="N9" s="37">
        <v>338711.0</v>
      </c>
      <c r="O9" s="37">
        <v>786341.0</v>
      </c>
      <c r="P9" s="37">
        <v>265201.0</v>
      </c>
      <c r="Q9" s="37">
        <v>616411.0</v>
      </c>
    </row>
    <row r="10">
      <c r="A10" s="55">
        <v>40.0</v>
      </c>
      <c r="B10" s="37">
        <v>276296.0</v>
      </c>
      <c r="C10" s="37">
        <v>642261.0</v>
      </c>
      <c r="D10" s="37">
        <v>275679.0</v>
      </c>
      <c r="E10" s="37">
        <v>639752.0</v>
      </c>
      <c r="F10" s="37">
        <v>256460.0</v>
      </c>
      <c r="G10" s="37">
        <v>595781.0</v>
      </c>
      <c r="H10" s="37">
        <v>265845.0</v>
      </c>
      <c r="I10" s="37">
        <v>617703.0</v>
      </c>
      <c r="J10" s="37">
        <v>645679.0</v>
      </c>
      <c r="K10" s="37">
        <v>1500381.0</v>
      </c>
      <c r="L10" s="37">
        <v>312716.0</v>
      </c>
      <c r="M10" s="37">
        <v>726026.0</v>
      </c>
      <c r="N10" s="37">
        <v>418130.0</v>
      </c>
      <c r="O10" s="37">
        <v>971814.0</v>
      </c>
      <c r="P10" s="37">
        <v>319364.0</v>
      </c>
      <c r="Q10" s="37">
        <v>742114.0</v>
      </c>
    </row>
    <row r="11">
      <c r="A11" s="55">
        <v>48.0</v>
      </c>
      <c r="B11" s="37">
        <v>304066.0</v>
      </c>
      <c r="C11" s="37">
        <v>705831.0</v>
      </c>
      <c r="D11" s="37">
        <v>313332.0</v>
      </c>
      <c r="E11" s="37">
        <v>728222.0</v>
      </c>
      <c r="F11" s="37">
        <v>286179.0</v>
      </c>
      <c r="G11" s="37">
        <v>665338.0</v>
      </c>
      <c r="H11" s="37">
        <v>301938.0</v>
      </c>
      <c r="I11" s="37">
        <v>700582.0</v>
      </c>
      <c r="J11" s="37">
        <v>601180.0</v>
      </c>
      <c r="K11" s="37">
        <v>1396799.0</v>
      </c>
      <c r="L11" s="37">
        <v>393847.0</v>
      </c>
      <c r="M11" s="37">
        <v>914383.0</v>
      </c>
      <c r="N11" s="37">
        <v>510839.0</v>
      </c>
      <c r="O11" s="37">
        <v>1187656.0</v>
      </c>
      <c r="P11" s="37">
        <v>386902.0</v>
      </c>
      <c r="Q11" s="37">
        <v>898725.0</v>
      </c>
    </row>
    <row r="12">
      <c r="A12" s="55">
        <v>56.0</v>
      </c>
      <c r="B12" s="37">
        <v>338153.0</v>
      </c>
      <c r="C12" s="37">
        <v>785531.0</v>
      </c>
      <c r="D12" s="37">
        <v>359060.0</v>
      </c>
      <c r="E12" s="37">
        <v>834140.0</v>
      </c>
      <c r="F12" s="37">
        <v>313257.0</v>
      </c>
      <c r="G12" s="37">
        <v>727632.0</v>
      </c>
      <c r="H12" s="37">
        <v>339820.0</v>
      </c>
      <c r="I12" s="37">
        <v>790055.0</v>
      </c>
      <c r="J12" s="37">
        <v>593041.0</v>
      </c>
      <c r="K12" s="37">
        <v>1377103.0</v>
      </c>
      <c r="L12" s="37">
        <v>452118.0</v>
      </c>
      <c r="M12" s="37">
        <v>1050338.0</v>
      </c>
      <c r="N12" s="37">
        <v>562384.0</v>
      </c>
      <c r="O12" s="37">
        <v>1306561.0</v>
      </c>
      <c r="P12" s="37">
        <v>440424.0</v>
      </c>
      <c r="Q12" s="37">
        <v>1022474.0</v>
      </c>
    </row>
    <row r="13">
      <c r="A13" s="55">
        <v>64.0</v>
      </c>
      <c r="B13" s="37">
        <v>367202.0</v>
      </c>
      <c r="C13" s="37">
        <v>853368.0</v>
      </c>
      <c r="D13" s="37">
        <v>383096.0</v>
      </c>
      <c r="E13" s="37">
        <v>889866.0</v>
      </c>
      <c r="F13" s="37">
        <v>343197.0</v>
      </c>
      <c r="G13" s="37">
        <v>797518.0</v>
      </c>
      <c r="H13" s="37">
        <v>373069.0</v>
      </c>
      <c r="I13" s="37">
        <v>866869.0</v>
      </c>
      <c r="J13" s="37">
        <v>599209.0</v>
      </c>
      <c r="K13" s="37">
        <v>1391894.0</v>
      </c>
      <c r="L13" s="37">
        <v>482213.0</v>
      </c>
      <c r="M13" s="37">
        <v>1121392.0</v>
      </c>
      <c r="N13" s="37">
        <v>482307.0</v>
      </c>
      <c r="O13" s="37">
        <v>1121305.0</v>
      </c>
      <c r="P13" s="37">
        <v>470084.0</v>
      </c>
      <c r="Q13" s="37">
        <v>1092101.0</v>
      </c>
    </row>
    <row r="14">
      <c r="A14" s="55">
        <v>72.0</v>
      </c>
      <c r="B14" s="37">
        <v>393926.0</v>
      </c>
      <c r="C14" s="37">
        <v>914947.0</v>
      </c>
      <c r="D14" s="37">
        <v>419634.0</v>
      </c>
      <c r="E14" s="37">
        <v>975282.0</v>
      </c>
      <c r="F14" s="37">
        <v>359706.0</v>
      </c>
      <c r="G14" s="37">
        <v>836244.0</v>
      </c>
      <c r="H14" s="37">
        <v>381265.0</v>
      </c>
      <c r="I14" s="37">
        <v>886143.0</v>
      </c>
      <c r="J14" s="37">
        <v>629763.0</v>
      </c>
      <c r="K14" s="37">
        <v>1463195.0</v>
      </c>
      <c r="L14" s="37">
        <v>489737.0</v>
      </c>
      <c r="M14" s="37">
        <v>1138093.0</v>
      </c>
      <c r="N14" s="37">
        <v>501952.0</v>
      </c>
      <c r="O14" s="37">
        <v>1166345.0</v>
      </c>
      <c r="P14" s="37">
        <v>496222.0</v>
      </c>
      <c r="Q14" s="37">
        <v>1153059.0</v>
      </c>
    </row>
    <row r="15">
      <c r="A15" s="55">
        <v>80.0</v>
      </c>
      <c r="B15" s="37">
        <v>413677.0</v>
      </c>
      <c r="C15" s="37">
        <v>961432.0</v>
      </c>
      <c r="D15" s="37">
        <v>424828.0</v>
      </c>
      <c r="E15" s="37">
        <v>987213.0</v>
      </c>
      <c r="F15" s="37">
        <v>387543.0</v>
      </c>
      <c r="G15" s="37">
        <v>900198.0</v>
      </c>
      <c r="H15" s="37">
        <v>398375.0</v>
      </c>
      <c r="I15" s="37">
        <v>926272.0</v>
      </c>
      <c r="J15" s="37">
        <v>628897.0</v>
      </c>
      <c r="K15" s="37">
        <v>1460640.0</v>
      </c>
      <c r="L15" s="37">
        <v>521409.0</v>
      </c>
      <c r="M15" s="37">
        <v>1210972.0</v>
      </c>
      <c r="N15" s="37">
        <v>502413.0</v>
      </c>
      <c r="O15" s="37">
        <v>1166246.0</v>
      </c>
      <c r="P15" s="37">
        <v>513883.0</v>
      </c>
      <c r="Q15" s="37">
        <v>1194527.0</v>
      </c>
    </row>
    <row r="16">
      <c r="A16" s="55">
        <v>88.0</v>
      </c>
      <c r="B16" s="37">
        <v>420104.0</v>
      </c>
      <c r="C16" s="37">
        <v>975952.0</v>
      </c>
      <c r="D16" s="37">
        <v>427942.0</v>
      </c>
      <c r="E16" s="37">
        <v>993293.0</v>
      </c>
      <c r="F16" s="37">
        <v>383105.0</v>
      </c>
      <c r="G16" s="37">
        <v>890439.0</v>
      </c>
      <c r="H16" s="37">
        <v>409559.0</v>
      </c>
      <c r="I16" s="37">
        <v>951177.0</v>
      </c>
      <c r="J16" s="37">
        <v>623722.0</v>
      </c>
      <c r="K16" s="37">
        <v>1449249.0</v>
      </c>
      <c r="L16" s="37">
        <v>529292.0</v>
      </c>
      <c r="M16" s="37">
        <v>1228851.0</v>
      </c>
      <c r="N16" s="37">
        <v>488333.0</v>
      </c>
      <c r="O16" s="37">
        <v>1134722.0</v>
      </c>
      <c r="P16" s="37">
        <v>524126.0</v>
      </c>
      <c r="Q16" s="37">
        <v>1218033.0</v>
      </c>
    </row>
    <row r="17">
      <c r="A17" s="55">
        <v>96.0</v>
      </c>
      <c r="B17" s="37">
        <v>432242.0</v>
      </c>
      <c r="C17" s="37">
        <v>1003947.0</v>
      </c>
      <c r="D17" s="37">
        <v>443009.0</v>
      </c>
      <c r="E17" s="37">
        <v>1028956.0</v>
      </c>
      <c r="F17" s="37">
        <v>398697.0</v>
      </c>
      <c r="G17" s="37">
        <v>926181.0</v>
      </c>
      <c r="H17" s="37">
        <v>420271.0</v>
      </c>
      <c r="I17" s="37">
        <v>976275.0</v>
      </c>
      <c r="J17" s="37">
        <v>602053.0</v>
      </c>
      <c r="K17" s="37">
        <v>1398532.0</v>
      </c>
      <c r="L17" s="37">
        <v>549005.0</v>
      </c>
      <c r="M17" s="37">
        <v>1275293.0</v>
      </c>
      <c r="N17" s="37">
        <v>465459.0</v>
      </c>
      <c r="O17" s="37">
        <v>1080787.0</v>
      </c>
      <c r="P17" s="37">
        <v>528617.0</v>
      </c>
      <c r="Q17" s="37">
        <v>1229034.0</v>
      </c>
    </row>
  </sheetData>
  <mergeCells count="9">
    <mergeCell ref="N1:O1"/>
    <mergeCell ref="P1:Q1"/>
    <mergeCell ref="A1:A2"/>
    <mergeCell ref="B1:C1"/>
    <mergeCell ref="D1:E1"/>
    <mergeCell ref="F1:G1"/>
    <mergeCell ref="H1:I1"/>
    <mergeCell ref="J1:K1"/>
    <mergeCell ref="L1:M1"/>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3" width="22.25"/>
    <col customWidth="1" min="4" max="4" width="22.63"/>
    <col customWidth="1" min="5" max="5" width="22.13"/>
    <col customWidth="1" min="6" max="7" width="27.5"/>
    <col customWidth="1" min="8" max="8" width="27.25"/>
    <col customWidth="1" min="9" max="9" width="27.88"/>
  </cols>
  <sheetData>
    <row r="1">
      <c r="A1" s="54" t="s">
        <v>24</v>
      </c>
      <c r="B1" s="56" t="s">
        <v>63</v>
      </c>
      <c r="C1" s="56" t="s">
        <v>64</v>
      </c>
      <c r="D1" s="56" t="s">
        <v>65</v>
      </c>
      <c r="E1" s="56" t="s">
        <v>66</v>
      </c>
      <c r="F1" s="56" t="s">
        <v>49</v>
      </c>
      <c r="G1" s="56" t="s">
        <v>47</v>
      </c>
      <c r="H1" s="56" t="s">
        <v>48</v>
      </c>
      <c r="I1" s="56" t="s">
        <v>53</v>
      </c>
    </row>
    <row r="2">
      <c r="A2" s="57">
        <v>1.0</v>
      </c>
      <c r="B2" s="37">
        <v>11901.0</v>
      </c>
      <c r="C2" s="55">
        <v>12980.0</v>
      </c>
      <c r="D2" s="55">
        <v>11382.0</v>
      </c>
      <c r="E2" s="55">
        <v>13155.0</v>
      </c>
      <c r="F2" s="37">
        <v>16818.0</v>
      </c>
      <c r="G2" s="55">
        <v>18497.0</v>
      </c>
      <c r="H2" s="55">
        <v>18891.0</v>
      </c>
      <c r="I2" s="55">
        <v>18911.0</v>
      </c>
    </row>
    <row r="3">
      <c r="A3" s="57">
        <v>2.0</v>
      </c>
      <c r="B3" s="37">
        <v>23604.0</v>
      </c>
      <c r="C3" s="55">
        <v>24351.0</v>
      </c>
      <c r="D3" s="55">
        <v>22407.0</v>
      </c>
      <c r="E3" s="55">
        <v>28745.0</v>
      </c>
      <c r="F3" s="37">
        <v>30383.0</v>
      </c>
      <c r="G3" s="55">
        <v>34081.0</v>
      </c>
      <c r="H3" s="55">
        <v>34375.0</v>
      </c>
      <c r="I3" s="55">
        <v>28515.0</v>
      </c>
    </row>
    <row r="4">
      <c r="A4" s="57">
        <v>4.0</v>
      </c>
      <c r="B4" s="37">
        <v>45542.0</v>
      </c>
      <c r="C4" s="55">
        <v>45898.0</v>
      </c>
      <c r="D4" s="55">
        <v>44401.0</v>
      </c>
      <c r="E4" s="55">
        <v>56136.0</v>
      </c>
      <c r="F4" s="37">
        <v>65138.0</v>
      </c>
      <c r="G4" s="55">
        <v>55045.0</v>
      </c>
      <c r="H4" s="55">
        <v>62572.0</v>
      </c>
      <c r="I4" s="55">
        <v>59879.0</v>
      </c>
    </row>
    <row r="5">
      <c r="A5" s="57">
        <v>8.0</v>
      </c>
      <c r="B5" s="37">
        <v>85618.0</v>
      </c>
      <c r="C5" s="55">
        <v>91516.0</v>
      </c>
      <c r="D5" s="55">
        <v>82608.0</v>
      </c>
      <c r="E5" s="55">
        <v>106988.0</v>
      </c>
      <c r="F5" s="37">
        <v>121409.0</v>
      </c>
      <c r="G5" s="55">
        <v>96523.0</v>
      </c>
      <c r="H5" s="55">
        <v>110917.0</v>
      </c>
      <c r="I5" s="55">
        <v>96524.0</v>
      </c>
    </row>
    <row r="6">
      <c r="A6" s="57">
        <v>16.0</v>
      </c>
      <c r="B6" s="37">
        <v>152893.0</v>
      </c>
      <c r="C6" s="55">
        <v>162444.0</v>
      </c>
      <c r="D6" s="55">
        <v>147976.0</v>
      </c>
      <c r="E6" s="55">
        <v>170725.0</v>
      </c>
      <c r="F6" s="37">
        <v>230068.0</v>
      </c>
      <c r="G6" s="55">
        <v>162786.0</v>
      </c>
      <c r="H6" s="55">
        <v>192665.0</v>
      </c>
      <c r="I6" s="55">
        <v>161561.0</v>
      </c>
    </row>
    <row r="7">
      <c r="A7" s="57">
        <v>24.0</v>
      </c>
      <c r="B7" s="37">
        <v>208127.0</v>
      </c>
      <c r="C7" s="55">
        <v>213693.0</v>
      </c>
      <c r="D7" s="55">
        <v>196346.0</v>
      </c>
      <c r="E7" s="55">
        <v>212062.0</v>
      </c>
      <c r="F7" s="37">
        <v>436700.0</v>
      </c>
      <c r="G7" s="55">
        <v>212120.0</v>
      </c>
      <c r="H7" s="55">
        <v>266382.0</v>
      </c>
      <c r="I7" s="55">
        <v>211822.0</v>
      </c>
    </row>
    <row r="8">
      <c r="A8" s="57">
        <v>32.0</v>
      </c>
      <c r="B8" s="37">
        <v>251817.0</v>
      </c>
      <c r="C8" s="55">
        <v>246531.0</v>
      </c>
      <c r="D8" s="55">
        <v>236536.0</v>
      </c>
      <c r="E8" s="55">
        <v>238699.0</v>
      </c>
      <c r="F8" s="37">
        <v>465891.0</v>
      </c>
      <c r="G8" s="55">
        <v>269324.0</v>
      </c>
      <c r="H8" s="55">
        <v>338711.0</v>
      </c>
      <c r="I8" s="55">
        <v>265201.0</v>
      </c>
    </row>
    <row r="9">
      <c r="A9" s="57">
        <v>40.0</v>
      </c>
      <c r="B9" s="37">
        <v>276296.0</v>
      </c>
      <c r="C9" s="55">
        <v>275679.0</v>
      </c>
      <c r="D9" s="55">
        <v>256460.0</v>
      </c>
      <c r="E9" s="55">
        <v>265845.0</v>
      </c>
      <c r="F9" s="37">
        <v>645679.0</v>
      </c>
      <c r="G9" s="55">
        <v>312716.0</v>
      </c>
      <c r="H9" s="55">
        <v>418130.0</v>
      </c>
      <c r="I9" s="55">
        <v>319364.0</v>
      </c>
    </row>
    <row r="10">
      <c r="A10" s="57">
        <v>48.0</v>
      </c>
      <c r="B10" s="37">
        <v>304066.0</v>
      </c>
      <c r="C10" s="55">
        <v>313332.0</v>
      </c>
      <c r="D10" s="55">
        <v>286179.0</v>
      </c>
      <c r="E10" s="55">
        <v>301938.0</v>
      </c>
      <c r="F10" s="37">
        <v>601180.0</v>
      </c>
      <c r="G10" s="55">
        <v>393847.0</v>
      </c>
      <c r="H10" s="55">
        <v>510839.0</v>
      </c>
      <c r="I10" s="55">
        <v>386902.0</v>
      </c>
    </row>
    <row r="11">
      <c r="A11" s="57">
        <v>56.0</v>
      </c>
      <c r="B11" s="37">
        <v>338153.0</v>
      </c>
      <c r="C11" s="55">
        <v>359060.0</v>
      </c>
      <c r="D11" s="55">
        <v>313257.0</v>
      </c>
      <c r="E11" s="55">
        <v>339820.0</v>
      </c>
      <c r="F11" s="37">
        <v>593041.0</v>
      </c>
      <c r="G11" s="55">
        <v>452118.0</v>
      </c>
      <c r="H11" s="55">
        <v>562384.0</v>
      </c>
      <c r="I11" s="55">
        <v>440424.0</v>
      </c>
    </row>
    <row r="12">
      <c r="A12" s="57">
        <v>64.0</v>
      </c>
      <c r="B12" s="37">
        <v>367202.0</v>
      </c>
      <c r="C12" s="55">
        <v>383096.0</v>
      </c>
      <c r="D12" s="55">
        <v>343197.0</v>
      </c>
      <c r="E12" s="55">
        <v>373069.0</v>
      </c>
      <c r="F12" s="37">
        <v>599209.0</v>
      </c>
      <c r="G12" s="55">
        <v>482213.0</v>
      </c>
      <c r="H12" s="55">
        <v>482307.0</v>
      </c>
      <c r="I12" s="55">
        <v>470084.0</v>
      </c>
    </row>
    <row r="13">
      <c r="A13" s="57">
        <v>72.0</v>
      </c>
      <c r="B13" s="37">
        <v>393926.0</v>
      </c>
      <c r="C13" s="55">
        <v>419634.0</v>
      </c>
      <c r="D13" s="55">
        <v>359706.0</v>
      </c>
      <c r="E13" s="55">
        <v>381265.0</v>
      </c>
      <c r="F13" s="37">
        <v>629763.0</v>
      </c>
      <c r="G13" s="55">
        <v>489737.0</v>
      </c>
      <c r="H13" s="55">
        <v>501952.0</v>
      </c>
      <c r="I13" s="55">
        <v>496222.0</v>
      </c>
    </row>
    <row r="14">
      <c r="A14" s="57">
        <v>80.0</v>
      </c>
      <c r="B14" s="37">
        <v>413677.0</v>
      </c>
      <c r="C14" s="55">
        <v>424828.0</v>
      </c>
      <c r="D14" s="55">
        <v>387543.0</v>
      </c>
      <c r="E14" s="55">
        <v>398375.0</v>
      </c>
      <c r="F14" s="37">
        <v>628897.0</v>
      </c>
      <c r="G14" s="55">
        <v>521409.0</v>
      </c>
      <c r="H14" s="55">
        <v>502413.0</v>
      </c>
      <c r="I14" s="55">
        <v>513883.0</v>
      </c>
    </row>
    <row r="15">
      <c r="A15" s="57">
        <v>88.0</v>
      </c>
      <c r="B15" s="37">
        <v>420104.0</v>
      </c>
      <c r="C15" s="55">
        <v>427942.0</v>
      </c>
      <c r="D15" s="55">
        <v>383105.0</v>
      </c>
      <c r="E15" s="55">
        <v>409559.0</v>
      </c>
      <c r="F15" s="37">
        <v>623722.0</v>
      </c>
      <c r="G15" s="55">
        <v>529292.0</v>
      </c>
      <c r="H15" s="55">
        <v>488333.0</v>
      </c>
      <c r="I15" s="55">
        <v>524126.0</v>
      </c>
    </row>
    <row r="16">
      <c r="A16" s="57">
        <v>96.0</v>
      </c>
      <c r="B16" s="37">
        <v>432242.0</v>
      </c>
      <c r="C16" s="55">
        <v>443009.0</v>
      </c>
      <c r="D16" s="55">
        <v>398697.0</v>
      </c>
      <c r="E16" s="55">
        <v>420271.0</v>
      </c>
      <c r="F16" s="37">
        <v>602053.0</v>
      </c>
      <c r="G16" s="55">
        <v>549005.0</v>
      </c>
      <c r="H16" s="55">
        <v>465459.0</v>
      </c>
      <c r="I16" s="55">
        <v>528617.0</v>
      </c>
    </row>
  </sheetData>
  <drawing r:id="rId1"/>
</worksheet>
</file>