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pc-ds--11-4-4--factor10" sheetId="1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<sst xmlns="http://schemas.openxmlformats.org/spreadsheetml/2006/main" count="145" uniqueCount="82">
  <si>
    <t xml:space="preserve">“minus” means “10.6 &gt; 11,4” and vice versa</t>
  </si>
  <si>
    <t xml:space="preserve">“red filling” means diff over 15%</t>
  </si>
  <si>
    <t xml:space="preserve">Every query run 2 times</t>
  </si>
  <si>
    <t xml:space="preserve">11.4.4</t>
  </si>
  <si>
    <t xml:space="preserve">10.6.20</t>
  </si>
  <si>
    <t xml:space="preserve">Query</t>
  </si>
  <si>
    <t xml:space="preserve">Started</t>
  </si>
  <si>
    <t xml:space="preserve">Finished</t>
  </si>
  <si>
    <t xml:space="preserve">Avg Elapsed, sec</t>
  </si>
  <si>
    <t xml:space="preserve">Avg diff, sec</t>
  </si>
  <si>
    <t xml:space="preserve">Avg diff, %</t>
  </si>
  <si>
    <t xml:space="preserve">query43.sql</t>
  </si>
  <si>
    <t xml:space="preserve">query91.sql</t>
  </si>
  <si>
    <t xml:space="preserve">query25.sql</t>
  </si>
  <si>
    <t xml:space="preserve">query62.sql</t>
  </si>
  <si>
    <t xml:space="preserve">query36a.sql</t>
  </si>
  <si>
    <t xml:space="preserve">query33.sql</t>
  </si>
  <si>
    <t xml:space="preserve">query99.sql</t>
  </si>
  <si>
    <t xml:space="preserve">query18a.sql</t>
  </si>
  <si>
    <t xml:space="preserve">query3.sql</t>
  </si>
  <si>
    <t xml:space="preserve">query86a.sql</t>
  </si>
  <si>
    <t xml:space="preserve">query15.sql</t>
  </si>
  <si>
    <t xml:space="preserve">query26.sql</t>
  </si>
  <si>
    <t xml:space="preserve">query87.sql</t>
  </si>
  <si>
    <t xml:space="preserve">query96.sql</t>
  </si>
  <si>
    <t xml:space="preserve">query34.sql</t>
  </si>
  <si>
    <t xml:space="preserve">query78.sql</t>
  </si>
  <si>
    <t xml:space="preserve">query52.sql</t>
  </si>
  <si>
    <t xml:space="preserve">query27a.sql</t>
  </si>
  <si>
    <t xml:space="preserve">query7.sql</t>
  </si>
  <si>
    <t xml:space="preserve">query68.sql</t>
  </si>
  <si>
    <t xml:space="preserve">query65.sql</t>
  </si>
  <si>
    <t xml:space="preserve">does not workm freez</t>
  </si>
  <si>
    <t xml:space="preserve">query63.sql</t>
  </si>
  <si>
    <t xml:space="preserve">1737561244.0526328      1737561263.949917       9.94819962978363</t>
  </si>
  <si>
    <t xml:space="preserve">query59.sql</t>
  </si>
  <si>
    <t xml:space="preserve">1737561263.9501526      1737564352.6138144      1544.3310692310333</t>
  </si>
  <si>
    <t xml:space="preserve">query42.sql</t>
  </si>
  <si>
    <t xml:space="preserve">1737564352.6151981      1737564361.541995       4.46295166015625</t>
  </si>
  <si>
    <t xml:space="preserve">query81.sql</t>
  </si>
  <si>
    <t xml:space="preserve">1737564361.5421073      1737564435.9219468      37.189133524894714</t>
  </si>
  <si>
    <t xml:space="preserve">query19.sql</t>
  </si>
  <si>
    <t xml:space="preserve">1737564435.9220645      1737564446.6702833      5.373534679412842</t>
  </si>
  <si>
    <t xml:space="preserve">query50.sql</t>
  </si>
  <si>
    <t xml:space="preserve">1737564446.6703944      1737564561.844277       57.58615481853485</t>
  </si>
  <si>
    <t xml:space="preserve">query60.sql</t>
  </si>
  <si>
    <t xml:space="preserve">1737564561.8443897      1737564726.3274229      82.24100685119629</t>
  </si>
  <si>
    <t xml:space="preserve">query69.sql</t>
  </si>
  <si>
    <t xml:space="preserve">1737564726.327569       1737564802.1342258      37.902772545814514</t>
  </si>
  <si>
    <t xml:space="preserve">query46.sql</t>
  </si>
  <si>
    <t xml:space="preserve">1737564802.134339       1737565180.4281542      189.14627933502197</t>
  </si>
  <si>
    <t xml:space="preserve">query11.sql</t>
  </si>
  <si>
    <t xml:space="preserve">1737565180.4282672      1737568446.2176256      1632.8941534757614</t>
  </si>
  <si>
    <t xml:space="preserve">query75.sql</t>
  </si>
  <si>
    <t xml:space="preserve">1737568446.2177434      1737569542.7556565      548.2682720422745</t>
  </si>
  <si>
    <t xml:space="preserve">query47.sql</t>
  </si>
  <si>
    <t xml:space="preserve">1737569542.7557757      1737571670.2534342      1063.7481553554535</t>
  </si>
  <si>
    <t xml:space="preserve">query38.sql</t>
  </si>
  <si>
    <t xml:space="preserve">1737571670.2535622      1737573456.5212543      893.1332213878632</t>
  </si>
  <si>
    <t xml:space="preserve">query71.sql</t>
  </si>
  <si>
    <t xml:space="preserve">query29.sql</t>
  </si>
  <si>
    <t xml:space="preserve">query53.sql</t>
  </si>
  <si>
    <t xml:space="preserve">query57.sql</t>
  </si>
  <si>
    <t xml:space="preserve">query35a.sql</t>
  </si>
  <si>
    <t xml:space="preserve">query74.sql</t>
  </si>
  <si>
    <t xml:space="preserve">query79.sql</t>
  </si>
  <si>
    <t xml:space="preserve">query8.sql</t>
  </si>
  <si>
    <t xml:space="preserve">query89.sql</t>
  </si>
  <si>
    <t xml:space="preserve">query31.sql</t>
  </si>
  <si>
    <t xml:space="preserve">query64.sql</t>
  </si>
  <si>
    <t xml:space="preserve">query93.sql</t>
  </si>
  <si>
    <t xml:space="preserve">query56.sql</t>
  </si>
  <si>
    <t xml:space="preserve">query4.sql</t>
  </si>
  <si>
    <t xml:space="preserve">query85.sql</t>
  </si>
  <si>
    <t xml:space="preserve">query70a.sql</t>
  </si>
  <si>
    <t xml:space="preserve">query58.sql</t>
  </si>
  <si>
    <t xml:space="preserve">query73.sql</t>
  </si>
  <si>
    <t xml:space="preserve">query55.sql</t>
  </si>
  <si>
    <t xml:space="preserve">query10a.sql</t>
  </si>
  <si>
    <t xml:space="preserve">query83.sql</t>
  </si>
  <si>
    <t xml:space="preserve">query1.sql</t>
  </si>
  <si>
    <t xml:space="preserve">query76.sql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</si>
</sst>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&quot;TRUE&quot;;&quot;TRUE&quot;;&quot;FALSE&quot;"/>
    <numFmt numFmtId="166" formatCode="General"/>
  </numFmts>
  <fonts count="5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81D41A"/>
        <bgColor rgb="FF969696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BF0041"/>
        <bgColor rgb="FFCC0000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5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1">
    <dxf>
      <font>
        <b val="1"/>
        <color rgb="FFFFFFFF"/>
      </font>
      <fill>
        <patternFill>
          <bgColor rgb="FFCC0000"/>
        </patternFill>
      </fill>
    </dxf>
  </dxfs>
  <colors>
    <indexedColors>
      <rgbColor rgb="FF000000"/>
      <rgbColor rgb="FFFFFFFF"/>
      <rgbColor rgb="FFCC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BF0041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81D41A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M63"/>
  <sheetViews>
    <sheetView showFormulas="false" showGridLines="true" showRowColHeaders="true" showZeros="true" rightToLeft="false" tabSelected="true" showOutlineSymbols="true" defaultGridColor="true" view="normal" topLeftCell="D25" colorId="64" zoomScale="100" zoomScaleNormal="100" zoomScalePageLayoutView="100" workbookViewId="0">
      <selection pane="topLeft" activeCell="G34" activeCellId="0" sqref="G34"/>
    </sheetView>
  </sheetViews>
  <sheetFormatPr defaultColWidth="11.53515625" defaultRowHeight="12.8" zeroHeight="false" outlineLevelRow="0" outlineLevelCol="0"/>
  <cols>
    <col collapsed="false" customWidth="true" hidden="false" outlineLevel="0" max="4" min="1" style="1" width="20.17"/>
    <col collapsed="false" customWidth="true" hidden="false" outlineLevel="0" max="5" min="5" style="1" width="7.93"/>
    <col collapsed="false" customWidth="true" hidden="false" outlineLevel="0" max="6" min="6" style="1" width="5.14"/>
    <col collapsed="false" customWidth="true" hidden="false" outlineLevel="0" max="12" min="7" style="1" width="20.17"/>
    <col collapsed="false" customWidth="true" hidden="false" outlineLevel="0" max="13" min="13" style="1" width="23.37"/>
  </cols>
  <sheetData>
    <row r="1" customFormat="false" ht="12.8" hidden="false" customHeight="false" outlineLevel="0" collapsed="false">
      <c r="A1" s="2" t="s">
        <v>0</v>
      </c>
      <c r="B1" s="3"/>
      <c r="C1" s="4"/>
      <c r="D1" s="4"/>
      <c r="E1" s="5"/>
      <c r="F1" s="5"/>
      <c r="G1" s="4"/>
      <c r="H1" s="4"/>
      <c r="I1" s="4"/>
      <c r="J1" s="4"/>
      <c r="K1" s="5"/>
      <c r="L1" s="5"/>
      <c r="M1" s="5"/>
    </row>
    <row r="2" customFormat="false" ht="12.8" hidden="false" customHeight="false" outlineLevel="0" collapsed="false">
      <c r="A2" s="3" t="s">
        <v>1</v>
      </c>
      <c r="B2" s="3"/>
      <c r="C2" s="4"/>
      <c r="D2" s="4"/>
      <c r="E2" s="5"/>
      <c r="F2" s="5"/>
      <c r="G2" s="4"/>
      <c r="H2" s="4"/>
      <c r="I2" s="4"/>
      <c r="J2" s="4"/>
      <c r="K2" s="5"/>
      <c r="L2" s="5"/>
      <c r="M2" s="5"/>
    </row>
    <row r="3" customFormat="false" ht="12.8" hidden="false" customHeight="false" outlineLevel="0" collapsed="false">
      <c r="A3" s="3" t="s">
        <v>2</v>
      </c>
      <c r="B3" s="3"/>
      <c r="C3" s="4"/>
      <c r="D3" s="4"/>
      <c r="E3" s="4"/>
      <c r="F3" s="4"/>
      <c r="G3" s="4"/>
      <c r="H3" s="4"/>
      <c r="I3" s="4"/>
      <c r="J3" s="4"/>
      <c r="K3" s="5"/>
      <c r="L3" s="5"/>
      <c r="M3" s="5"/>
    </row>
    <row r="4" customFormat="false" ht="12.8" hidden="false" customHeight="false" outlineLevel="0" collapsed="false">
      <c r="A4" s="6"/>
      <c r="B4" s="6"/>
      <c r="C4" s="4"/>
      <c r="D4" s="4"/>
      <c r="E4" s="4"/>
      <c r="F4" s="4"/>
      <c r="G4" s="4"/>
      <c r="H4" s="4"/>
      <c r="I4" s="4"/>
      <c r="J4" s="4"/>
      <c r="K4" s="5"/>
      <c r="L4" s="5"/>
      <c r="M4" s="5"/>
    </row>
    <row r="5" customFormat="false" ht="12.8" hidden="false" customHeight="false" outlineLevel="0" collapsed="false">
      <c r="A5" s="7" t="s">
        <v>3</v>
      </c>
      <c r="B5" s="8"/>
      <c r="C5" s="8"/>
      <c r="D5" s="8"/>
      <c r="G5" s="7" t="s">
        <v>4</v>
      </c>
      <c r="H5" s="8"/>
      <c r="I5" s="8"/>
      <c r="J5" s="8"/>
      <c r="L5" s="5"/>
      <c r="M5" s="5"/>
    </row>
    <row r="6" customFormat="false" ht="12.8" hidden="false" customHeight="false" outlineLevel="0" collapsed="false">
      <c r="A6" s="8" t="s">
        <v>5</v>
      </c>
      <c r="B6" s="8" t="s">
        <v>6</v>
      </c>
      <c r="C6" s="8" t="s">
        <v>7</v>
      </c>
      <c r="D6" s="8" t="s">
        <v>8</v>
      </c>
      <c r="G6" s="8" t="s">
        <v>5</v>
      </c>
      <c r="H6" s="8" t="s">
        <v>6</v>
      </c>
      <c r="I6" s="8" t="s">
        <v>7</v>
      </c>
      <c r="J6" s="8" t="s">
        <v>8</v>
      </c>
      <c r="L6" s="9" t="s">
        <v>9</v>
      </c>
      <c r="M6" s="9" t="s">
        <v>10</v>
      </c>
    </row>
    <row r="7" customFormat="false" ht="12.8" hidden="false" customHeight="false" outlineLevel="0" collapsed="false">
      <c r="A7" s="8" t="s">
        <v>11</v>
      </c>
      <c r="B7" s="8" t="n">
        <v>1737492263.78643</v>
      </c>
      <c r="C7" s="8" t="n">
        <v>1737492631.66683</v>
      </c>
      <c r="D7" s="8" t="n">
        <f aca="false">(C7-B7)/2</f>
        <v>183.94019806385</v>
      </c>
      <c r="F7" s="10"/>
      <c r="G7" s="8" t="s">
        <v>11</v>
      </c>
      <c r="H7" s="8" t="n">
        <v>1737754065.2562</v>
      </c>
      <c r="I7" s="8" t="n">
        <v>1737754476.85873</v>
      </c>
      <c r="J7" s="8" t="n">
        <f aca="false">(I7-H7)/2</f>
        <v>205.801265001297</v>
      </c>
      <c r="L7" s="9" t="n">
        <f aca="false">D7-J7</f>
        <v>-21.861066937447</v>
      </c>
      <c r="M7" s="11" t="n">
        <f aca="false">(D7-J7)/D7*100</f>
        <v>-11.8848773501149</v>
      </c>
    </row>
    <row r="8" customFormat="false" ht="12.8" hidden="false" customHeight="false" outlineLevel="0" collapsed="false">
      <c r="A8" s="8" t="s">
        <v>12</v>
      </c>
      <c r="B8" s="8" t="n">
        <v>1737492631.66743</v>
      </c>
      <c r="C8" s="8" t="n">
        <v>1737492676.23508</v>
      </c>
      <c r="D8" s="8" t="n">
        <f aca="false">(C8-B8)/2</f>
        <v>22.283824801445</v>
      </c>
      <c r="F8" s="10"/>
      <c r="G8" s="8" t="s">
        <v>12</v>
      </c>
      <c r="H8" s="8" t="n">
        <v>1737754476.85935</v>
      </c>
      <c r="I8" s="8" t="n">
        <v>1737754479.17616</v>
      </c>
      <c r="J8" s="8" t="n">
        <f aca="false">(I8-H8)/2</f>
        <v>1.15840435028076</v>
      </c>
      <c r="L8" s="9" t="n">
        <f aca="false">D8-J8</f>
        <v>21.1254204511642</v>
      </c>
      <c r="M8" s="11" t="n">
        <f aca="false">(D8-J8)/D8*100</f>
        <v>94.8015910167915</v>
      </c>
    </row>
    <row r="9" customFormat="false" ht="12.8" hidden="false" customHeight="false" outlineLevel="0" collapsed="false">
      <c r="A9" s="8" t="s">
        <v>13</v>
      </c>
      <c r="B9" s="8" t="n">
        <v>1737492676.2384</v>
      </c>
      <c r="C9" s="8" t="n">
        <v>1737493590.18833</v>
      </c>
      <c r="D9" s="8" t="n">
        <f aca="false">(C9-B9)/2</f>
        <v>456.974964976311</v>
      </c>
      <c r="F9" s="10"/>
      <c r="G9" s="8" t="s">
        <v>13</v>
      </c>
      <c r="H9" s="8" t="n">
        <v>1737754479.17918</v>
      </c>
      <c r="I9" s="8" t="n">
        <v>1737754631.80383</v>
      </c>
      <c r="J9" s="8" t="n">
        <f aca="false">(I9-H9)/2</f>
        <v>76.3123232126236</v>
      </c>
      <c r="L9" s="9" t="n">
        <f aca="false">D9-J9</f>
        <v>380.662641763687</v>
      </c>
      <c r="M9" s="11" t="n">
        <f aca="false">(D9-J9)/D9*100</f>
        <v>83.3005461871244</v>
      </c>
    </row>
    <row r="10" customFormat="false" ht="12.8" hidden="false" customHeight="false" outlineLevel="0" collapsed="false">
      <c r="A10" s="8" t="s">
        <v>14</v>
      </c>
      <c r="B10" s="8" t="n">
        <v>1737493590.19139</v>
      </c>
      <c r="C10" s="8" t="n">
        <v>1737493916.12407</v>
      </c>
      <c r="D10" s="8" t="n">
        <f aca="false">(C10-B10)/2</f>
        <v>162.966337919235</v>
      </c>
      <c r="F10" s="10"/>
      <c r="G10" s="8" t="s">
        <v>14</v>
      </c>
      <c r="H10" s="8" t="n">
        <v>1737754631.80704</v>
      </c>
      <c r="I10" s="8" t="n">
        <v>1737755225.70004</v>
      </c>
      <c r="J10" s="8" t="n">
        <f aca="false">(I10-H10)/2</f>
        <v>296.946498394012</v>
      </c>
      <c r="L10" s="9" t="n">
        <f aca="false">D10-J10</f>
        <v>-133.980160474777</v>
      </c>
      <c r="M10" s="11" t="n">
        <f aca="false">(D10-J10)/D10*100</f>
        <v>-82.2133958371066</v>
      </c>
    </row>
    <row r="11" customFormat="false" ht="12.8" hidden="false" customHeight="false" outlineLevel="0" collapsed="false">
      <c r="A11" s="8" t="s">
        <v>15</v>
      </c>
      <c r="B11" s="8" t="n">
        <v>1737493916.12485</v>
      </c>
      <c r="C11" s="8" t="n">
        <v>1737495719.27716</v>
      </c>
      <c r="D11" s="8" t="n">
        <f aca="false">(C11-B11)/2</f>
        <v>901.576157569885</v>
      </c>
      <c r="F11" s="10"/>
      <c r="G11" s="8" t="s">
        <v>15</v>
      </c>
      <c r="H11" s="8" t="n">
        <v>1737755225.70084</v>
      </c>
      <c r="I11" s="8" t="n">
        <v>1737758046.76386</v>
      </c>
      <c r="J11" s="8" t="n">
        <f aca="false">(I11-H11)/2</f>
        <v>1410.53151321411</v>
      </c>
      <c r="L11" s="9" t="n">
        <f aca="false">D11-J11</f>
        <v>-508.955355644226</v>
      </c>
      <c r="M11" s="11" t="n">
        <f aca="false">(D11-J11)/D11*100</f>
        <v>-56.4517319331146</v>
      </c>
    </row>
    <row r="12" customFormat="false" ht="12.8" hidden="false" customHeight="false" outlineLevel="0" collapsed="false">
      <c r="A12" s="8" t="s">
        <v>16</v>
      </c>
      <c r="B12" s="8" t="n">
        <v>1737495719.27783</v>
      </c>
      <c r="C12" s="8" t="n">
        <v>1737496539.61672</v>
      </c>
      <c r="D12" s="8" t="n">
        <f aca="false">(C12-B12)/2</f>
        <v>410.169447422028</v>
      </c>
      <c r="F12" s="10"/>
      <c r="G12" s="8" t="s">
        <v>16</v>
      </c>
      <c r="H12" s="8" t="n">
        <v>1737758046.76452</v>
      </c>
      <c r="I12" s="8" t="n">
        <v>1737759132.908</v>
      </c>
      <c r="J12" s="8" t="n">
        <f aca="false">(I12-H12)/2</f>
        <v>543.071740984917</v>
      </c>
      <c r="L12" s="9" t="n">
        <f aca="false">D12-J12</f>
        <v>-132.902293562889</v>
      </c>
      <c r="M12" s="11" t="n">
        <f aca="false">(D12-J12)/D12*100</f>
        <v>-32.4018023278423</v>
      </c>
    </row>
    <row r="13" customFormat="false" ht="12.8" hidden="false" customHeight="false" outlineLevel="0" collapsed="false">
      <c r="A13" s="8" t="s">
        <v>17</v>
      </c>
      <c r="B13" s="8" t="n">
        <v>1737496539.6173</v>
      </c>
      <c r="C13" s="8" t="n">
        <v>1737497128.03203</v>
      </c>
      <c r="D13" s="8" t="n">
        <f aca="false">(C13-B13)/2</f>
        <v>294.207363247871</v>
      </c>
      <c r="F13" s="10"/>
      <c r="G13" s="8" t="s">
        <v>17</v>
      </c>
      <c r="H13" s="8" t="n">
        <v>1737759132.90862</v>
      </c>
      <c r="I13" s="8" t="n">
        <v>1737760108.95596</v>
      </c>
      <c r="J13" s="8" t="n">
        <f aca="false">(I13-H13)/2</f>
        <v>488.023665904999</v>
      </c>
      <c r="L13" s="9" t="n">
        <f aca="false">D13-J13</f>
        <v>-193.816302657128</v>
      </c>
      <c r="M13" s="11" t="n">
        <f aca="false">(D13-J13)/D13*100</f>
        <v>-65.8774479732639</v>
      </c>
    </row>
    <row r="14" customFormat="false" ht="12.8" hidden="false" customHeight="false" outlineLevel="0" collapsed="false">
      <c r="A14" s="8" t="s">
        <v>18</v>
      </c>
      <c r="B14" s="8" t="n">
        <v>1737497128.03283</v>
      </c>
      <c r="C14" s="8" t="n">
        <v>1737500200.43084</v>
      </c>
      <c r="D14" s="8" t="n">
        <f aca="false">(C14-B14)/2</f>
        <v>1536.19900178909</v>
      </c>
      <c r="F14" s="10"/>
      <c r="G14" s="8" t="s">
        <v>18</v>
      </c>
      <c r="H14" s="8" t="n">
        <v>1737760108.95673</v>
      </c>
      <c r="I14" s="8" t="n">
        <v>1737761939.29516</v>
      </c>
      <c r="J14" s="8" t="n">
        <f aca="false">(I14-H14)/2</f>
        <v>915.169216752052</v>
      </c>
      <c r="L14" s="9" t="n">
        <f aca="false">D14-J14</f>
        <v>621.029785037038</v>
      </c>
      <c r="M14" s="11" t="n">
        <f aca="false">(D14-J14)/D14*100</f>
        <v>40.4263890494508</v>
      </c>
    </row>
    <row r="15" customFormat="false" ht="12.8" hidden="false" customHeight="false" outlineLevel="0" collapsed="false">
      <c r="A15" s="8" t="s">
        <v>19</v>
      </c>
      <c r="B15" s="8" t="n">
        <v>1737500200.43168</v>
      </c>
      <c r="C15" s="8" t="n">
        <v>1737500201.08757</v>
      </c>
      <c r="D15" s="8" t="n">
        <f aca="false">(C15-B15)/2</f>
        <v>0.32794177532196</v>
      </c>
      <c r="F15" s="10"/>
      <c r="G15" s="8" t="s">
        <v>19</v>
      </c>
      <c r="H15" s="8" t="n">
        <v>1737761939.29606</v>
      </c>
      <c r="I15" s="8" t="n">
        <v>1737761940.15193</v>
      </c>
      <c r="J15" s="8" t="n">
        <f aca="false">(I15-H15)/2</f>
        <v>0.427933931350708</v>
      </c>
      <c r="L15" s="9" t="n">
        <f aca="false">D15-J15</f>
        <v>-0.099992156028748</v>
      </c>
      <c r="M15" s="11" t="n">
        <f aca="false">(D15-J15)/D15*100</f>
        <v>-30.49082597988</v>
      </c>
    </row>
    <row r="16" customFormat="false" ht="12.8" hidden="false" customHeight="false" outlineLevel="0" collapsed="false">
      <c r="A16" s="8" t="s">
        <v>20</v>
      </c>
      <c r="B16" s="8" t="n">
        <v>1737500201.08815</v>
      </c>
      <c r="C16" s="8" t="n">
        <v>1737500623.54284</v>
      </c>
      <c r="D16" s="8" t="n">
        <f aca="false">(C16-B16)/2</f>
        <v>211.227343559265</v>
      </c>
      <c r="F16" s="10"/>
      <c r="G16" s="8" t="s">
        <v>20</v>
      </c>
      <c r="H16" s="8" t="n">
        <v>1737761940.15252</v>
      </c>
      <c r="I16" s="8" t="n">
        <v>1737762487.08315</v>
      </c>
      <c r="J16" s="8" t="n">
        <f aca="false">(I16-H16)/2</f>
        <v>273.465312004089</v>
      </c>
      <c r="L16" s="9" t="n">
        <f aca="false">D16-J16</f>
        <v>-62.2379684448244</v>
      </c>
      <c r="M16" s="11" t="n">
        <f aca="false">(D16-J16)/D16*100</f>
        <v>-29.4649203062869</v>
      </c>
    </row>
    <row r="17" customFormat="false" ht="12.8" hidden="false" customHeight="false" outlineLevel="0" collapsed="false">
      <c r="A17" s="8" t="s">
        <v>21</v>
      </c>
      <c r="B17" s="8" t="n">
        <v>1737500623.54346</v>
      </c>
      <c r="C17" s="8" t="n">
        <v>1737500668.4348</v>
      </c>
      <c r="D17" s="8" t="n">
        <f aca="false">(C17-B17)/2</f>
        <v>22.4456741809845</v>
      </c>
      <c r="F17" s="10"/>
      <c r="G17" s="8" t="s">
        <v>21</v>
      </c>
      <c r="H17" s="8" t="n">
        <v>1737762487.0838</v>
      </c>
      <c r="I17" s="8" t="n">
        <v>1737762532.18959</v>
      </c>
      <c r="J17" s="8" t="n">
        <f aca="false">(I17-H17)/2</f>
        <v>22.5528935194016</v>
      </c>
      <c r="L17" s="9" t="n">
        <f aca="false">D17-J17</f>
        <v>-0.10721933841705</v>
      </c>
      <c r="M17" s="11" t="n">
        <f aca="false">(D17-J17)/D17*100</f>
        <v>-0.477683751232046</v>
      </c>
    </row>
    <row r="18" customFormat="false" ht="12.8" hidden="false" customHeight="false" outlineLevel="0" collapsed="false">
      <c r="A18" s="8" t="s">
        <v>22</v>
      </c>
      <c r="B18" s="8" t="n">
        <v>1737500668.43538</v>
      </c>
      <c r="C18" s="8" t="n">
        <v>1737501858.32522</v>
      </c>
      <c r="D18" s="8" t="n">
        <f aca="false">(C18-B18)/2</f>
        <v>594.94491648674</v>
      </c>
      <c r="F18" s="10"/>
      <c r="G18" s="8" t="s">
        <v>22</v>
      </c>
      <c r="H18" s="8" t="n">
        <v>1737762532.19016</v>
      </c>
      <c r="I18" s="8" t="n">
        <v>1737763599.99175</v>
      </c>
      <c r="J18" s="8" t="n">
        <f aca="false">(I18-H18)/2</f>
        <v>533.900794148445</v>
      </c>
      <c r="L18" s="9" t="n">
        <f aca="false">D18-J18</f>
        <v>61.0441223382949</v>
      </c>
      <c r="M18" s="11" t="n">
        <f aca="false">(D18-J18)/D18*100</f>
        <v>10.2604662459798</v>
      </c>
    </row>
    <row r="19" customFormat="false" ht="12.8" hidden="false" customHeight="false" outlineLevel="0" collapsed="false">
      <c r="A19" s="8" t="s">
        <v>23</v>
      </c>
      <c r="B19" s="8" t="n">
        <v>1737501858.32752</v>
      </c>
      <c r="C19" s="8" t="n">
        <v>1737503632.48302</v>
      </c>
      <c r="D19" s="8" t="n">
        <f aca="false">(C19-B19)/2</f>
        <v>887.077752828598</v>
      </c>
      <c r="F19" s="10"/>
      <c r="G19" s="8" t="s">
        <v>23</v>
      </c>
      <c r="H19" s="8" t="n">
        <v>1737763599.99407</v>
      </c>
      <c r="I19" s="8" t="n">
        <v>1737765287.90928</v>
      </c>
      <c r="J19" s="8" t="n">
        <f aca="false">(I19-H19)/2</f>
        <v>843.957605600357</v>
      </c>
      <c r="L19" s="9" t="n">
        <f aca="false">D19-J19</f>
        <v>43.120147228241</v>
      </c>
      <c r="M19" s="11" t="n">
        <f aca="false">(D19-J19)/D19*100</f>
        <v>4.86092082579515</v>
      </c>
    </row>
    <row r="20" customFormat="false" ht="12.8" hidden="false" customHeight="false" outlineLevel="0" collapsed="false">
      <c r="A20" s="8" t="s">
        <v>24</v>
      </c>
      <c r="B20" s="8" t="n">
        <v>1737503632.48351</v>
      </c>
      <c r="C20" s="8" t="n">
        <v>1737503672.21316</v>
      </c>
      <c r="D20" s="8" t="n">
        <f aca="false">(C20-B20)/2</f>
        <v>19.8648262023926</v>
      </c>
      <c r="F20" s="10"/>
      <c r="G20" s="8" t="s">
        <v>24</v>
      </c>
      <c r="H20" s="8" t="n">
        <v>1737765287.9098</v>
      </c>
      <c r="I20" s="8" t="n">
        <v>1737765332.70332</v>
      </c>
      <c r="J20" s="8" t="n">
        <f aca="false">(I20-H20)/2</f>
        <v>22.3967578411102</v>
      </c>
      <c r="L20" s="9" t="n">
        <f aca="false">D20-J20</f>
        <v>-2.53193163871763</v>
      </c>
      <c r="M20" s="11" t="n">
        <f aca="false">(D20-J20)/D20*100</f>
        <v>-12.7458031241807</v>
      </c>
    </row>
    <row r="21" customFormat="false" ht="12.8" hidden="false" customHeight="false" outlineLevel="0" collapsed="false">
      <c r="A21" s="8" t="s">
        <v>25</v>
      </c>
      <c r="B21" s="8" t="n">
        <v>1737503672.21586</v>
      </c>
      <c r="C21" s="8" t="n">
        <v>1737503960.1085</v>
      </c>
      <c r="D21" s="8" t="n">
        <f aca="false">(C21-B21)/2</f>
        <v>143.946318268776</v>
      </c>
      <c r="F21" s="10"/>
      <c r="G21" s="8" t="s">
        <v>25</v>
      </c>
      <c r="H21" s="8" t="n">
        <v>1737765332.70613</v>
      </c>
      <c r="I21" s="8" t="n">
        <v>1737765665.60565</v>
      </c>
      <c r="J21" s="8" t="n">
        <f aca="false">(I21-H21)/2</f>
        <v>166.449755430222</v>
      </c>
      <c r="L21" s="9" t="n">
        <f aca="false">D21-J21</f>
        <v>-22.5034371614456</v>
      </c>
      <c r="M21" s="11" t="n">
        <f aca="false">(D21-J21)/D21*100</f>
        <v>-15.6332148206995</v>
      </c>
    </row>
    <row r="22" customFormat="false" ht="12.8" hidden="false" customHeight="false" outlineLevel="0" collapsed="false">
      <c r="A22" s="8" t="s">
        <v>26</v>
      </c>
      <c r="B22" s="8" t="n">
        <v>1737503960.13597</v>
      </c>
      <c r="C22" s="8" t="n">
        <v>1737520841.9781</v>
      </c>
      <c r="D22" s="8" t="n">
        <f aca="false">(C22-B22)/2</f>
        <v>8440.92106473446</v>
      </c>
      <c r="F22" s="10"/>
      <c r="G22" s="8" t="s">
        <v>26</v>
      </c>
      <c r="H22" s="8" t="n">
        <v>1737765665.63191</v>
      </c>
      <c r="I22" s="8" t="n">
        <v>1737771305.20024</v>
      </c>
      <c r="J22" s="8" t="n">
        <f aca="false">(I22-H22)</f>
        <v>5639.56833696365</v>
      </c>
      <c r="L22" s="9" t="n">
        <f aca="false">D22-J22</f>
        <v>2801.35272777081</v>
      </c>
      <c r="M22" s="11" t="n">
        <f aca="false">(D22-J22)/D22*100</f>
        <v>33.1877612204508</v>
      </c>
    </row>
    <row r="23" customFormat="false" ht="12.8" hidden="false" customHeight="false" outlineLevel="0" collapsed="false">
      <c r="A23" s="8" t="s">
        <v>27</v>
      </c>
      <c r="B23" s="8" t="n">
        <v>1737520841.98047</v>
      </c>
      <c r="C23" s="8" t="n">
        <v>1737520850.88343</v>
      </c>
      <c r="D23" s="8" t="n">
        <f aca="false">(C23-B23)/2</f>
        <v>4.4514833688736</v>
      </c>
      <c r="F23" s="10"/>
      <c r="G23" s="8" t="s">
        <v>27</v>
      </c>
      <c r="H23" s="8" t="n">
        <v>1737926165.13318</v>
      </c>
      <c r="I23" s="8" t="n">
        <v>1737926176.94891</v>
      </c>
      <c r="J23" s="8" t="n">
        <f aca="false">(I23-H23)/2</f>
        <v>5.90786492824554</v>
      </c>
      <c r="L23" s="9" t="n">
        <f aca="false">D23-J23</f>
        <v>-1.45638155937194</v>
      </c>
      <c r="M23" s="11" t="n">
        <f aca="false">(D23-J23)/D23*100</f>
        <v>-32.7167696403293</v>
      </c>
    </row>
    <row r="24" customFormat="false" ht="12.8" hidden="false" customHeight="false" outlineLevel="0" collapsed="false">
      <c r="A24" s="8" t="s">
        <v>28</v>
      </c>
      <c r="B24" s="8" t="n">
        <v>1737520850.88407</v>
      </c>
      <c r="C24" s="8" t="n">
        <v>1737523790.24125</v>
      </c>
      <c r="D24" s="8" t="n">
        <f aca="false">(C24-B24)/2</f>
        <v>1469.67859137058</v>
      </c>
      <c r="F24" s="10"/>
      <c r="G24" s="8" t="s">
        <v>28</v>
      </c>
      <c r="H24" s="8" t="n">
        <v>1737926176.9494</v>
      </c>
      <c r="I24" s="8" t="n">
        <v>1737929631.09627</v>
      </c>
      <c r="J24" s="8" t="n">
        <f aca="false">(I24-H24)/2</f>
        <v>1727.07343518734</v>
      </c>
      <c r="L24" s="9" t="n">
        <f aca="false">D24-J24</f>
        <v>-257.39484381676</v>
      </c>
      <c r="M24" s="11" t="n">
        <f aca="false">(D24-J24)/D24*100</f>
        <v>-17.5136826057132</v>
      </c>
    </row>
    <row r="25" customFormat="false" ht="12.8" hidden="false" customHeight="false" outlineLevel="0" collapsed="false">
      <c r="A25" s="8" t="s">
        <v>29</v>
      </c>
      <c r="B25" s="8" t="n">
        <v>1737523790.242</v>
      </c>
      <c r="C25" s="8" t="n">
        <v>1737524773.70675</v>
      </c>
      <c r="D25" s="8" t="n">
        <f aca="false">(C25-B25)/2</f>
        <v>491.732373833656</v>
      </c>
      <c r="F25" s="10"/>
      <c r="G25" s="8" t="s">
        <v>29</v>
      </c>
      <c r="H25" s="8" t="n">
        <v>1737929631.09703</v>
      </c>
      <c r="I25" s="8" t="n">
        <v>1737931040.43658</v>
      </c>
      <c r="J25" s="8" t="n">
        <f aca="false">(I25-H25)/2</f>
        <v>704.669776439667</v>
      </c>
      <c r="L25" s="9" t="n">
        <f aca="false">D25-J25</f>
        <v>-212.937402606011</v>
      </c>
      <c r="M25" s="11" t="n">
        <f aca="false">(D25-J25)/D25*100</f>
        <v>-43.3035150697732</v>
      </c>
    </row>
    <row r="26" customFormat="false" ht="12.8" hidden="false" customHeight="false" outlineLevel="0" collapsed="false">
      <c r="A26" s="8" t="s">
        <v>30</v>
      </c>
      <c r="B26" s="8" t="n">
        <v>1737524773.70869</v>
      </c>
      <c r="C26" s="8" t="n">
        <v>1737524855.73562</v>
      </c>
      <c r="D26" s="8" t="n">
        <f aca="false">(C26-B26)/2</f>
        <v>41.0134640932083</v>
      </c>
      <c r="F26" s="10"/>
      <c r="G26" s="8" t="s">
        <v>30</v>
      </c>
      <c r="H26" s="8" t="n">
        <v>1737931040.43833</v>
      </c>
      <c r="I26" s="8" t="n">
        <v>1737931130.8511</v>
      </c>
      <c r="J26" s="8" t="n">
        <f aca="false">(I26-H26)/2</f>
        <v>45.2063852548599</v>
      </c>
      <c r="L26" s="9" t="n">
        <f aca="false">D26-J26</f>
        <v>-4.19292116165163</v>
      </c>
      <c r="M26" s="11" t="n">
        <f aca="false">(D26-J26)/D26*100</f>
        <v>-10.2232797310724</v>
      </c>
    </row>
    <row r="27" customFormat="false" ht="12.8" hidden="false" customHeight="false" outlineLevel="0" collapsed="false">
      <c r="A27" s="8" t="s">
        <v>31</v>
      </c>
      <c r="B27" s="8"/>
      <c r="C27" s="8"/>
      <c r="D27" s="12" t="s">
        <v>32</v>
      </c>
      <c r="F27" s="10"/>
      <c r="G27" s="8" t="s">
        <v>31</v>
      </c>
      <c r="H27" s="8"/>
      <c r="I27" s="8"/>
      <c r="J27" s="13" t="s">
        <v>32</v>
      </c>
      <c r="L27" s="9" t="e">
        <f aca="false">D27-J27</f>
        <v>#VALUE!</v>
      </c>
      <c r="M27" s="11" t="e">
        <f aca="false">(D27-J27)/D27*100</f>
        <v>#VALUE!</v>
      </c>
    </row>
    <row r="28" customFormat="false" ht="12.8" hidden="false" customHeight="false" outlineLevel="0" collapsed="false">
      <c r="A28" s="8" t="s">
        <v>33</v>
      </c>
      <c r="B28" s="14" t="s">
        <v>34</v>
      </c>
      <c r="C28" s="8"/>
      <c r="D28" s="8"/>
      <c r="F28" s="10"/>
      <c r="G28" s="8" t="s">
        <v>33</v>
      </c>
      <c r="H28" s="8" t="n">
        <v>1738267153.12352</v>
      </c>
      <c r="I28" s="8" t="n">
        <v>1738267200.71694</v>
      </c>
      <c r="J28" s="8" t="n">
        <f aca="false">(I28-H28)/2</f>
        <v>23.7967096567154</v>
      </c>
      <c r="L28" s="9" t="n">
        <f aca="false">D28-J28</f>
        <v>-23.7967096567154</v>
      </c>
      <c r="M28" s="11" t="e">
        <f aca="false">(D28-J28)/D28*100</f>
        <v>#DIV/0!</v>
      </c>
    </row>
    <row r="29" customFormat="false" ht="12.8" hidden="false" customHeight="false" outlineLevel="0" collapsed="false">
      <c r="A29" s="8" t="s">
        <v>35</v>
      </c>
      <c r="B29" s="8" t="s">
        <v>36</v>
      </c>
      <c r="C29" s="8"/>
      <c r="D29" s="8"/>
      <c r="F29" s="10"/>
      <c r="G29" s="8" t="s">
        <v>35</v>
      </c>
      <c r="H29" s="8" t="n">
        <v>1738267200.71748</v>
      </c>
      <c r="I29" s="8" t="n">
        <v>1738270478.59689</v>
      </c>
      <c r="J29" s="8" t="n">
        <f aca="false">(I29-H29)/2</f>
        <v>1638.93970751762</v>
      </c>
      <c r="L29" s="9" t="n">
        <f aca="false">D29-J29</f>
        <v>-1638.93970751762</v>
      </c>
      <c r="M29" s="11" t="e">
        <f aca="false">(D29-J29)/D29*100</f>
        <v>#DIV/0!</v>
      </c>
    </row>
    <row r="30" customFormat="false" ht="12.8" hidden="false" customHeight="false" outlineLevel="0" collapsed="false">
      <c r="A30" s="8" t="s">
        <v>37</v>
      </c>
      <c r="B30" s="8" t="s">
        <v>38</v>
      </c>
      <c r="C30" s="8"/>
      <c r="D30" s="8"/>
      <c r="F30" s="10"/>
      <c r="G30" s="8" t="s">
        <v>37</v>
      </c>
      <c r="H30" s="8" t="n">
        <v>1738270478.59892</v>
      </c>
      <c r="I30" s="8" t="n">
        <v>1738270490.3812</v>
      </c>
      <c r="J30" s="8" t="n">
        <f aca="false">(I30-H30)/2</f>
        <v>5.89113771915436</v>
      </c>
      <c r="L30" s="9" t="n">
        <f aca="false">D30-J30</f>
        <v>-5.89113771915436</v>
      </c>
      <c r="M30" s="11" t="e">
        <f aca="false">(D30-J30)/D30*100</f>
        <v>#DIV/0!</v>
      </c>
    </row>
    <row r="31" customFormat="false" ht="12.8" hidden="false" customHeight="false" outlineLevel="0" collapsed="false">
      <c r="A31" s="8" t="s">
        <v>39</v>
      </c>
      <c r="B31" s="8" t="s">
        <v>40</v>
      </c>
      <c r="C31" s="8"/>
      <c r="D31" s="8"/>
      <c r="F31" s="10"/>
      <c r="G31" s="8" t="s">
        <v>39</v>
      </c>
      <c r="H31" s="8" t="n">
        <v>1738270490.38174</v>
      </c>
      <c r="I31" s="8" t="n">
        <v>1738270516.90786</v>
      </c>
      <c r="J31" s="8" t="n">
        <f aca="false">(I31-H31)/2</f>
        <v>13.2630603313446</v>
      </c>
      <c r="L31" s="9" t="n">
        <f aca="false">D31-J31</f>
        <v>-13.2630603313446</v>
      </c>
      <c r="M31" s="11" t="e">
        <f aca="false">(D31-J31)/D31*100</f>
        <v>#DIV/0!</v>
      </c>
    </row>
    <row r="32" customFormat="false" ht="12.8" hidden="false" customHeight="false" outlineLevel="0" collapsed="false">
      <c r="A32" s="8" t="s">
        <v>41</v>
      </c>
      <c r="B32" s="8" t="s">
        <v>42</v>
      </c>
      <c r="C32" s="8"/>
      <c r="D32" s="8"/>
      <c r="F32" s="10"/>
      <c r="G32" s="8" t="s">
        <v>41</v>
      </c>
      <c r="H32" s="8" t="n">
        <v>1738270516.90871</v>
      </c>
      <c r="I32" s="8" t="n">
        <v>1738270539.55523</v>
      </c>
      <c r="J32" s="8" t="n">
        <f aca="false">(I32-H32)/2</f>
        <v>11.3232563734055</v>
      </c>
      <c r="L32" s="9" t="n">
        <f aca="false">D32-J32</f>
        <v>-11.3232563734055</v>
      </c>
      <c r="M32" s="11" t="e">
        <f aca="false">(D32-J32)/D32*100</f>
        <v>#DIV/0!</v>
      </c>
    </row>
    <row r="33" customFormat="false" ht="12.8" hidden="false" customHeight="false" outlineLevel="0" collapsed="false">
      <c r="A33" s="8" t="s">
        <v>43</v>
      </c>
      <c r="B33" s="8" t="s">
        <v>44</v>
      </c>
      <c r="C33" s="8"/>
      <c r="D33" s="8"/>
      <c r="F33" s="10"/>
      <c r="G33" s="8" t="s">
        <v>43</v>
      </c>
      <c r="H33" s="8" t="n">
        <v>1738270539.55591</v>
      </c>
      <c r="I33" s="8" t="n">
        <v>1738270605.2035</v>
      </c>
      <c r="J33" s="8" t="n">
        <f aca="false">(I33-H33)/2</f>
        <v>32.8237968683243</v>
      </c>
      <c r="L33" s="9" t="n">
        <f aca="false">D33-J33</f>
        <v>-32.8237968683243</v>
      </c>
      <c r="M33" s="11" t="e">
        <f aca="false">(D33-J33)/D33*100</f>
        <v>#DIV/0!</v>
      </c>
    </row>
    <row r="34" customFormat="false" ht="12.8" hidden="false" customHeight="false" outlineLevel="0" collapsed="false">
      <c r="A34" s="8" t="s">
        <v>45</v>
      </c>
      <c r="B34" s="8" t="s">
        <v>46</v>
      </c>
      <c r="C34" s="8"/>
      <c r="D34" s="8"/>
      <c r="F34" s="10"/>
      <c r="G34" s="8" t="s">
        <v>45</v>
      </c>
      <c r="H34" s="8" t="n">
        <v>1738270605.20439</v>
      </c>
      <c r="I34" s="8" t="n">
        <v>1738270818.44132</v>
      </c>
      <c r="J34" s="8" t="n">
        <f aca="false">(I34-H34)/2</f>
        <v>106.618462443352</v>
      </c>
      <c r="L34" s="9" t="n">
        <f aca="false">D34-J34</f>
        <v>-106.618462443352</v>
      </c>
      <c r="M34" s="11" t="e">
        <f aca="false">(D34-J34)/D34*100</f>
        <v>#DIV/0!</v>
      </c>
    </row>
    <row r="35" customFormat="false" ht="12.8" hidden="false" customHeight="false" outlineLevel="0" collapsed="false">
      <c r="A35" s="8" t="s">
        <v>47</v>
      </c>
      <c r="B35" s="8" t="s">
        <v>48</v>
      </c>
      <c r="C35" s="8"/>
      <c r="D35" s="8"/>
      <c r="F35" s="10"/>
      <c r="G35" s="8" t="s">
        <v>47</v>
      </c>
      <c r="H35" s="8" t="n">
        <v>1738270818.44195</v>
      </c>
      <c r="I35" s="8" t="n">
        <v>1738270893.922</v>
      </c>
      <c r="J35" s="8" t="n">
        <f aca="false">(I35-H35)/2</f>
        <v>37.740029335022</v>
      </c>
      <c r="L35" s="9" t="n">
        <f aca="false">D35-J35</f>
        <v>-37.740029335022</v>
      </c>
      <c r="M35" s="11" t="e">
        <f aca="false">(D35-J35)/D35*100</f>
        <v>#DIV/0!</v>
      </c>
    </row>
    <row r="36" customFormat="false" ht="12.8" hidden="false" customHeight="false" outlineLevel="0" collapsed="false">
      <c r="A36" s="8" t="s">
        <v>49</v>
      </c>
      <c r="B36" s="8" t="s">
        <v>50</v>
      </c>
      <c r="C36" s="8"/>
      <c r="D36" s="8"/>
      <c r="F36" s="10"/>
      <c r="G36" s="8" t="s">
        <v>49</v>
      </c>
      <c r="H36" s="8" t="n">
        <v>1738270893.9227</v>
      </c>
      <c r="I36" s="8" t="n">
        <v>1738271284.06086</v>
      </c>
      <c r="J36" s="8" t="n">
        <f aca="false">(I36-H36)/2</f>
        <v>195.069080233574</v>
      </c>
      <c r="L36" s="9" t="n">
        <f aca="false">D36-J36</f>
        <v>-195.069080233574</v>
      </c>
      <c r="M36" s="11" t="e">
        <f aca="false">(D36-J36)/D36*100</f>
        <v>#DIV/0!</v>
      </c>
    </row>
    <row r="37" customFormat="false" ht="12.8" hidden="false" customHeight="false" outlineLevel="0" collapsed="false">
      <c r="A37" s="8" t="s">
        <v>51</v>
      </c>
      <c r="B37" s="8" t="s">
        <v>52</v>
      </c>
      <c r="C37" s="8"/>
      <c r="D37" s="8"/>
      <c r="F37" s="10"/>
      <c r="G37" s="8" t="s">
        <v>51</v>
      </c>
      <c r="H37" s="8" t="n">
        <v>1738271284.06156</v>
      </c>
      <c r="I37" s="8" t="n">
        <v>1738274456.8197</v>
      </c>
      <c r="J37" s="8" t="n">
        <f aca="false">(I37-H37)/2</f>
        <v>1586.37906980515</v>
      </c>
      <c r="L37" s="9" t="n">
        <f aca="false">D37-J37</f>
        <v>-1586.37906980515</v>
      </c>
      <c r="M37" s="11" t="e">
        <f aca="false">(D37-J37)/D37*100</f>
        <v>#DIV/0!</v>
      </c>
    </row>
    <row r="38" customFormat="false" ht="12.8" hidden="false" customHeight="false" outlineLevel="0" collapsed="false">
      <c r="A38" s="8" t="s">
        <v>53</v>
      </c>
      <c r="B38" s="8" t="s">
        <v>54</v>
      </c>
      <c r="C38" s="8"/>
      <c r="D38" s="8"/>
      <c r="F38" s="10"/>
      <c r="G38" s="8" t="s">
        <v>53</v>
      </c>
      <c r="H38" s="8" t="n">
        <v>1738274456.82029</v>
      </c>
      <c r="I38" s="8" t="n">
        <v>1738275173.74771</v>
      </c>
      <c r="J38" s="8" t="n">
        <f aca="false">(I38-H38)/2</f>
        <v>358.463712573051</v>
      </c>
      <c r="L38" s="9" t="n">
        <f aca="false">D38-J38</f>
        <v>-358.463712573051</v>
      </c>
      <c r="M38" s="11" t="e">
        <f aca="false">(D38-J38)/D38*100</f>
        <v>#DIV/0!</v>
      </c>
    </row>
    <row r="39" customFormat="false" ht="12.8" hidden="false" customHeight="false" outlineLevel="0" collapsed="false">
      <c r="A39" s="8" t="s">
        <v>55</v>
      </c>
      <c r="B39" s="8" t="s">
        <v>56</v>
      </c>
      <c r="C39" s="8"/>
      <c r="D39" s="8"/>
      <c r="F39" s="10"/>
      <c r="G39" s="8" t="s">
        <v>55</v>
      </c>
      <c r="H39" s="8" t="n">
        <v>1738275173.74846</v>
      </c>
      <c r="I39" s="8" t="n">
        <v>1738277197.33238</v>
      </c>
      <c r="J39" s="8" t="n">
        <f aca="false">(I39-H39)</f>
        <v>2023.5839176178</v>
      </c>
      <c r="L39" s="9" t="n">
        <f aca="false">D39-J39</f>
        <v>-2023.5839176178</v>
      </c>
      <c r="M39" s="11" t="e">
        <f aca="false">(D39-J39)/D39*100</f>
        <v>#DIV/0!</v>
      </c>
    </row>
    <row r="40" customFormat="false" ht="12.8" hidden="false" customHeight="false" outlineLevel="0" collapsed="false">
      <c r="A40" s="8" t="s">
        <v>57</v>
      </c>
      <c r="B40" s="8" t="s">
        <v>58</v>
      </c>
      <c r="C40" s="8"/>
      <c r="D40" s="8"/>
      <c r="F40" s="10"/>
      <c r="G40" s="8" t="s">
        <v>57</v>
      </c>
      <c r="H40" s="8" t="n">
        <v>1738430358.61622</v>
      </c>
      <c r="I40" s="8" t="n">
        <v>1738432135.11742</v>
      </c>
      <c r="J40" s="8" t="n">
        <f aca="false">(I40-H40)/2</f>
        <v>888.250596642494</v>
      </c>
      <c r="L40" s="9" t="n">
        <f aca="false">D40-J40</f>
        <v>-888.250596642494</v>
      </c>
      <c r="M40" s="11" t="e">
        <f aca="false">(D40-J40)/D40*100</f>
        <v>#DIV/0!</v>
      </c>
    </row>
    <row r="41" customFormat="false" ht="12.8" hidden="false" customHeight="false" outlineLevel="0" collapsed="false">
      <c r="A41" s="8" t="s">
        <v>59</v>
      </c>
      <c r="B41" s="8" t="n">
        <v>1737593811.81853</v>
      </c>
      <c r="C41" s="8" t="n">
        <v>1737594296.06404</v>
      </c>
      <c r="D41" s="8" t="n">
        <f aca="false">(C41-B41)/2</f>
        <v>242.122758388519</v>
      </c>
      <c r="F41" s="10"/>
      <c r="G41" s="8" t="s">
        <v>59</v>
      </c>
      <c r="H41" s="8" t="n">
        <v>1738432135.11776</v>
      </c>
      <c r="I41" s="8" t="n">
        <v>1738432592.76967</v>
      </c>
      <c r="J41" s="8" t="n">
        <f aca="false">(I41-H41)/2</f>
        <v>228.825957894325</v>
      </c>
      <c r="L41" s="9" t="n">
        <f aca="false">D41-J41</f>
        <v>13.2968004941937</v>
      </c>
      <c r="M41" s="11" t="n">
        <f aca="false">(D41-J41)/D41*100</f>
        <v>5.49175987531796</v>
      </c>
    </row>
    <row r="42" customFormat="false" ht="12.8" hidden="false" customHeight="false" outlineLevel="0" collapsed="false">
      <c r="A42" s="8" t="s">
        <v>60</v>
      </c>
      <c r="B42" s="8" t="n">
        <v>1737594296.09771</v>
      </c>
      <c r="C42" s="8" t="n">
        <v>1737595201.90068</v>
      </c>
      <c r="D42" s="8" t="n">
        <f aca="false">(C42-B42)/2</f>
        <v>452.901483297348</v>
      </c>
      <c r="F42" s="10"/>
      <c r="G42" s="8" t="s">
        <v>60</v>
      </c>
      <c r="H42" s="8" t="n">
        <v>1738432592.80478</v>
      </c>
      <c r="I42" s="8" t="n">
        <v>1738432708.0074</v>
      </c>
      <c r="J42" s="8" t="n">
        <f aca="false">(I42-H42)/2</f>
        <v>57.6013083457947</v>
      </c>
      <c r="L42" s="9" t="n">
        <f aca="false">D42-J42</f>
        <v>395.300174951553</v>
      </c>
      <c r="M42" s="11" t="n">
        <f aca="false">(D42-J42)/D42*100</f>
        <v>87.2817134696869</v>
      </c>
    </row>
    <row r="43" customFormat="false" ht="12.8" hidden="false" customHeight="false" outlineLevel="0" collapsed="false">
      <c r="A43" s="8" t="s">
        <v>61</v>
      </c>
      <c r="B43" s="8" t="n">
        <v>1737595201.901</v>
      </c>
      <c r="C43" s="8" t="n">
        <v>1737595221.94352</v>
      </c>
      <c r="D43" s="8" t="n">
        <f aca="false">(C43-B43)/2</f>
        <v>10.02126121521</v>
      </c>
      <c r="F43" s="10"/>
      <c r="G43" s="8" t="s">
        <v>61</v>
      </c>
      <c r="H43" s="8" t="n">
        <v>1738432708.00798</v>
      </c>
      <c r="I43" s="8" t="n">
        <v>1738432755.40049</v>
      </c>
      <c r="J43" s="8" t="n">
        <f aca="false">(I43-H43)/2</f>
        <v>23.6962541341782</v>
      </c>
      <c r="L43" s="9" t="n">
        <f aca="false">D43-J43</f>
        <v>-13.6749929189682</v>
      </c>
      <c r="M43" s="11" t="n">
        <f aca="false">(D43-J43)/D43*100</f>
        <v>-136.459799074119</v>
      </c>
    </row>
    <row r="44" customFormat="false" ht="12.8" hidden="false" customHeight="false" outlineLevel="0" collapsed="false">
      <c r="A44" s="8" t="s">
        <v>62</v>
      </c>
      <c r="B44" s="8" t="n">
        <v>1737595221.94417</v>
      </c>
      <c r="C44" s="8" t="n">
        <v>1737596088.18909</v>
      </c>
      <c r="D44" s="8" t="n">
        <f aca="false">(C44-B44)/2</f>
        <v>433.122459173203</v>
      </c>
      <c r="F44" s="10"/>
      <c r="G44" s="8" t="s">
        <v>62</v>
      </c>
      <c r="H44" s="8" t="n">
        <v>1738432755.40113</v>
      </c>
      <c r="I44" s="8" t="n">
        <v>1738434068.96792</v>
      </c>
      <c r="J44" s="8" t="n">
        <f aca="false">(I44-H44)/2</f>
        <v>656.783393263817</v>
      </c>
      <c r="L44" s="9" t="n">
        <f aca="false">D44-J44</f>
        <v>-223.660934090614</v>
      </c>
      <c r="M44" s="11" t="n">
        <f aca="false">(D44-J44)/D44*100</f>
        <v>-51.6391910309997</v>
      </c>
    </row>
    <row r="45" customFormat="false" ht="12.8" hidden="false" customHeight="false" outlineLevel="0" collapsed="false">
      <c r="A45" s="8" t="s">
        <v>63</v>
      </c>
      <c r="B45" s="8" t="n">
        <v>1737596088.18986</v>
      </c>
      <c r="C45" s="8" t="n">
        <v>1737596449.29092</v>
      </c>
      <c r="D45" s="8" t="n">
        <f aca="false">(C45-B45)/2</f>
        <v>180.550528287888</v>
      </c>
      <c r="F45" s="10"/>
      <c r="G45" s="8" t="s">
        <v>63</v>
      </c>
      <c r="H45" s="8" t="n">
        <v>1738434068.96866</v>
      </c>
      <c r="I45" s="8" t="n">
        <v>1738434917.08647</v>
      </c>
      <c r="J45" s="8" t="n">
        <f aca="false">(I45-H45)/2</f>
        <v>424.058904886246</v>
      </c>
      <c r="L45" s="9" t="n">
        <f aca="false">D45-J45</f>
        <v>-243.508376598358</v>
      </c>
      <c r="M45" s="11" t="n">
        <f aca="false">(D45-J45)/D45*100</f>
        <v>-134.869933036188</v>
      </c>
    </row>
    <row r="46" customFormat="false" ht="12.8" hidden="false" customHeight="false" outlineLevel="0" collapsed="false">
      <c r="A46" s="8" t="s">
        <v>64</v>
      </c>
      <c r="B46" s="8" t="n">
        <v>1737596449.29181</v>
      </c>
      <c r="C46" s="8" t="n">
        <v>1737598706.95171</v>
      </c>
      <c r="D46" s="8" t="n">
        <f aca="false">(C46-B46)/2</f>
        <v>1128.82995307446</v>
      </c>
      <c r="F46" s="10"/>
      <c r="G46" s="8" t="s">
        <v>64</v>
      </c>
      <c r="H46" s="8" t="n">
        <v>1738434917.08736</v>
      </c>
      <c r="I46" s="8" t="n">
        <v>1738437180.64194</v>
      </c>
      <c r="J46" s="8" t="n">
        <f aca="false">(I46-H46)/2</f>
        <v>1131.77728784084</v>
      </c>
      <c r="L46" s="9" t="n">
        <f aca="false">D46-J46</f>
        <v>-2.94733476638316</v>
      </c>
      <c r="M46" s="11" t="n">
        <f aca="false">(D46-J46)/D46*100</f>
        <v>-0.261096435150029</v>
      </c>
    </row>
    <row r="47" customFormat="false" ht="12.8" hidden="false" customHeight="false" outlineLevel="0" collapsed="false">
      <c r="A47" s="8" t="s">
        <v>65</v>
      </c>
      <c r="B47" s="8" t="n">
        <v>1737598706.95229</v>
      </c>
      <c r="C47" s="8" t="n">
        <v>1737599054.38208</v>
      </c>
      <c r="D47" s="8" t="n">
        <f aca="false">(C47-B47)/2</f>
        <v>173.714896202087</v>
      </c>
      <c r="F47" s="10"/>
      <c r="G47" s="8" t="s">
        <v>65</v>
      </c>
      <c r="H47" s="8" t="n">
        <v>1738437180.6425</v>
      </c>
      <c r="I47" s="8" t="n">
        <v>1738437548.72444</v>
      </c>
      <c r="J47" s="8" t="n">
        <f aca="false">(I47-H47)/2</f>
        <v>184.040969133377</v>
      </c>
      <c r="L47" s="9" t="n">
        <f aca="false">D47-J47</f>
        <v>-10.3260729312901</v>
      </c>
      <c r="M47" s="11" t="n">
        <f aca="false">(D47-J47)/D47*100</f>
        <v>-5.94426451447059</v>
      </c>
    </row>
    <row r="48" customFormat="false" ht="12.8" hidden="false" customHeight="false" outlineLevel="0" collapsed="false">
      <c r="A48" s="8" t="s">
        <v>66</v>
      </c>
      <c r="B48" s="8" t="n">
        <v>1737599054.38275</v>
      </c>
      <c r="C48" s="8" t="n">
        <v>1737599149.84945</v>
      </c>
      <c r="D48" s="8" t="n">
        <f aca="false">(C48-B48)/2</f>
        <v>47.7333513498306</v>
      </c>
      <c r="F48" s="10"/>
      <c r="G48" s="8" t="s">
        <v>66</v>
      </c>
      <c r="H48" s="8" t="n">
        <v>1738437548.72693</v>
      </c>
      <c r="I48" s="8" t="n">
        <v>1738437659.15359</v>
      </c>
      <c r="J48" s="8" t="n">
        <f aca="false">(I48-H48)/2</f>
        <v>55.2133288383484</v>
      </c>
      <c r="L48" s="9" t="n">
        <f aca="false">D48-J48</f>
        <v>-7.47997748851779</v>
      </c>
      <c r="M48" s="11" t="n">
        <f aca="false">(D48-J48)/D48*100</f>
        <v>-15.6703379859046</v>
      </c>
    </row>
    <row r="49" customFormat="false" ht="12.8" hidden="false" customHeight="false" outlineLevel="0" collapsed="false">
      <c r="A49" s="8" t="s">
        <v>67</v>
      </c>
      <c r="B49" s="8" t="n">
        <v>1737599149.84999</v>
      </c>
      <c r="C49" s="8" t="n">
        <v>1737599196.99802</v>
      </c>
      <c r="D49" s="8" t="n">
        <f aca="false">(C49-B49)/2</f>
        <v>23.5740118026733</v>
      </c>
      <c r="F49" s="10"/>
      <c r="G49" s="8" t="s">
        <v>67</v>
      </c>
      <c r="H49" s="8" t="n">
        <v>1738437659.15409</v>
      </c>
      <c r="I49" s="8" t="n">
        <v>1738437751.26048</v>
      </c>
      <c r="J49" s="8" t="n">
        <f aca="false">(I49-H49)/2</f>
        <v>46.053192615509</v>
      </c>
      <c r="L49" s="9" t="n">
        <f aca="false">D49-J49</f>
        <v>-22.4791808128357</v>
      </c>
      <c r="M49" s="11" t="n">
        <f aca="false">(D49-J49)/D49*100</f>
        <v>-95.3557714359275</v>
      </c>
    </row>
    <row r="50" customFormat="false" ht="12.8" hidden="false" customHeight="false" outlineLevel="0" collapsed="false">
      <c r="A50" s="8" t="s">
        <v>68</v>
      </c>
      <c r="B50" s="8" t="n">
        <v>1737599196.99877</v>
      </c>
      <c r="C50" s="8" t="n">
        <v>1737599548.56605</v>
      </c>
      <c r="D50" s="8" t="n">
        <f aca="false">(C50-B50)/2</f>
        <v>175.783640503883</v>
      </c>
      <c r="F50" s="10"/>
      <c r="G50" s="8" t="s">
        <v>68</v>
      </c>
      <c r="H50" s="8" t="n">
        <v>1738437751.26122</v>
      </c>
      <c r="I50" s="8" t="n">
        <v>1738438108.36318</v>
      </c>
      <c r="J50" s="8" t="n">
        <f aca="false">(I50-H50)/2</f>
        <v>178.55097925663</v>
      </c>
      <c r="L50" s="9" t="n">
        <f aca="false">D50-J50</f>
        <v>-2.76733875274695</v>
      </c>
      <c r="M50" s="11" t="n">
        <f aca="false">(D50-J50)/D50*100</f>
        <v>-1.57428685901281</v>
      </c>
    </row>
    <row r="51" customFormat="false" ht="12.8" hidden="false" customHeight="false" outlineLevel="0" collapsed="false">
      <c r="A51" s="8" t="s">
        <v>69</v>
      </c>
      <c r="B51" s="8" t="n">
        <v>1737599548.56711</v>
      </c>
      <c r="C51" s="8" t="n">
        <v>1737599660.71727</v>
      </c>
      <c r="D51" s="8" t="n">
        <f aca="false">(C51-B51)/2</f>
        <v>56.0750797986984</v>
      </c>
      <c r="F51" s="10"/>
      <c r="G51" s="8" t="s">
        <v>69</v>
      </c>
      <c r="H51" s="8" t="n">
        <v>1738438108.36427</v>
      </c>
      <c r="I51" s="8" t="n">
        <v>1738438218.0429</v>
      </c>
      <c r="J51" s="8" t="n">
        <f aca="false">(I51-H51)/2</f>
        <v>54.8393130302429</v>
      </c>
      <c r="L51" s="9" t="n">
        <f aca="false">D51-J51</f>
        <v>1.23576676845548</v>
      </c>
      <c r="M51" s="11" t="n">
        <f aca="false">(D51-J51)/D51*100</f>
        <v>2.20377175189354</v>
      </c>
    </row>
    <row r="52" customFormat="false" ht="12.8" hidden="false" customHeight="false" outlineLevel="0" collapsed="false">
      <c r="A52" s="8" t="s">
        <v>70</v>
      </c>
      <c r="B52" s="8" t="n">
        <v>1737599660.71924</v>
      </c>
      <c r="C52" s="8" t="n">
        <v>1737599767.9894</v>
      </c>
      <c r="D52" s="8" t="n">
        <f aca="false">(C52-B52)/2</f>
        <v>53.6350808143616</v>
      </c>
      <c r="F52" s="10"/>
      <c r="G52" s="8" t="s">
        <v>70</v>
      </c>
      <c r="H52" s="8" t="n">
        <v>1738438218.04486</v>
      </c>
      <c r="I52" s="8" t="n">
        <v>1738438274.934</v>
      </c>
      <c r="J52" s="8" t="n">
        <f aca="false">(I52-H52)/2</f>
        <v>28.4445694684982</v>
      </c>
      <c r="L52" s="9" t="n">
        <f aca="false">D52-J52</f>
        <v>25.1905113458634</v>
      </c>
      <c r="M52" s="11" t="n">
        <f aca="false">(D52-J52)/D52*100</f>
        <v>46.9664834346968</v>
      </c>
    </row>
    <row r="53" customFormat="false" ht="12.8" hidden="false" customHeight="false" outlineLevel="0" collapsed="false">
      <c r="A53" s="8" t="s">
        <v>71</v>
      </c>
      <c r="B53" s="8" t="n">
        <v>1737599767.98998</v>
      </c>
      <c r="C53" s="8" t="n">
        <v>1737599796.77781</v>
      </c>
      <c r="D53" s="8" t="n">
        <f aca="false">(C53-B53)/2</f>
        <v>14.3939125537872</v>
      </c>
      <c r="F53" s="10"/>
      <c r="G53" s="8" t="s">
        <v>71</v>
      </c>
      <c r="H53" s="8" t="n">
        <v>1738438274.93457</v>
      </c>
      <c r="I53" s="8" t="n">
        <v>1738438312.64092</v>
      </c>
      <c r="J53" s="8" t="n">
        <f aca="false">(I53-H53)/2</f>
        <v>18.8531737327576</v>
      </c>
      <c r="L53" s="9" t="n">
        <f aca="false">D53-J53</f>
        <v>-4.45926117897037</v>
      </c>
      <c r="M53" s="11" t="n">
        <f aca="false">(D53-J53)/D53*100</f>
        <v>-30.9801880642737</v>
      </c>
    </row>
    <row r="54" customFormat="false" ht="12.8" hidden="false" customHeight="false" outlineLevel="0" collapsed="false">
      <c r="A54" s="8" t="s">
        <v>72</v>
      </c>
      <c r="B54" s="8"/>
      <c r="C54" s="8"/>
      <c r="D54" s="12" t="s">
        <v>32</v>
      </c>
      <c r="F54" s="10"/>
      <c r="G54" s="8" t="s">
        <v>72</v>
      </c>
      <c r="H54" s="8" t="n">
        <v>1738438312.64157</v>
      </c>
      <c r="I54" s="8" t="n">
        <v>1738440639.45903</v>
      </c>
      <c r="J54" s="8" t="n">
        <f aca="false">(I54-H54)</f>
        <v>2326.81745839119</v>
      </c>
      <c r="L54" s="9" t="e">
        <f aca="false">D54-J54</f>
        <v>#VALUE!</v>
      </c>
      <c r="M54" s="11" t="e">
        <f aca="false">(D54-J54)/D54*100</f>
        <v>#VALUE!</v>
      </c>
    </row>
    <row r="55" customFormat="false" ht="12.8" hidden="false" customHeight="false" outlineLevel="0" collapsed="false">
      <c r="A55" s="8" t="s">
        <v>73</v>
      </c>
      <c r="B55" s="8" t="n">
        <v>1737663613.88929</v>
      </c>
      <c r="C55" s="8" t="n">
        <v>1737663640.637</v>
      </c>
      <c r="D55" s="8" t="n">
        <f aca="false">(C55-B55)/2</f>
        <v>13.3738549947739</v>
      </c>
      <c r="F55" s="10"/>
      <c r="G55" s="8" t="s">
        <v>73</v>
      </c>
      <c r="H55" s="8" t="n">
        <v>1738521212.8538</v>
      </c>
      <c r="I55" s="8" t="n">
        <v>1738521260.44763</v>
      </c>
      <c r="J55" s="8" t="n">
        <v>23.7965511083603</v>
      </c>
      <c r="L55" s="9" t="n">
        <f aca="false">D55-J55</f>
        <v>-10.4226961135864</v>
      </c>
      <c r="M55" s="11" t="n">
        <f aca="false">(D55-J55)/D55*100</f>
        <v>-77.9333716244065</v>
      </c>
    </row>
    <row r="56" customFormat="false" ht="12.8" hidden="false" customHeight="false" outlineLevel="0" collapsed="false">
      <c r="A56" s="8" t="s">
        <v>74</v>
      </c>
      <c r="B56" s="8" t="n">
        <v>1737663640.63759</v>
      </c>
      <c r="C56" s="8" t="n">
        <v>1737665877.72561</v>
      </c>
      <c r="D56" s="8" t="n">
        <f aca="false">(C56-B56)/2</f>
        <v>1118.54401063919</v>
      </c>
      <c r="F56" s="10"/>
      <c r="G56" s="8" t="s">
        <v>74</v>
      </c>
      <c r="H56" s="8" t="n">
        <v>1738521260.44769</v>
      </c>
      <c r="I56" s="8" t="n">
        <v>1738523749.25819</v>
      </c>
      <c r="J56" s="8" t="n">
        <v>1244.40481412411</v>
      </c>
      <c r="L56" s="9" t="n">
        <f aca="false">D56-J56</f>
        <v>-125.860803484917</v>
      </c>
      <c r="M56" s="11" t="n">
        <f aca="false">(D56-J56)/D56*100</f>
        <v>-11.2521994921768</v>
      </c>
    </row>
    <row r="57" customFormat="false" ht="12.8" hidden="false" customHeight="false" outlineLevel="0" collapsed="false">
      <c r="A57" s="8" t="s">
        <v>75</v>
      </c>
      <c r="B57" s="8" t="n">
        <v>1737665877.72614</v>
      </c>
      <c r="C57" s="8" t="n">
        <v>1737666818.1125</v>
      </c>
      <c r="D57" s="8" t="n">
        <f aca="false">(C57-B57)/2</f>
        <v>470.193179130554</v>
      </c>
      <c r="F57" s="10"/>
      <c r="G57" s="8" t="s">
        <v>75</v>
      </c>
      <c r="H57" s="8" t="n">
        <v>1738523749.2583</v>
      </c>
      <c r="I57" s="8" t="n">
        <v>1738523760.51146</v>
      </c>
      <c r="J57" s="8" t="n">
        <v>5.62600433826447</v>
      </c>
      <c r="L57" s="9" t="n">
        <f aca="false">D57-J57</f>
        <v>464.56717479229</v>
      </c>
      <c r="M57" s="11" t="n">
        <f aca="false">(D57-J57)/D57*100</f>
        <v>98.8034695976093</v>
      </c>
    </row>
    <row r="58" customFormat="false" ht="12.8" hidden="false" customHeight="false" outlineLevel="0" collapsed="false">
      <c r="A58" s="8" t="s">
        <v>76</v>
      </c>
      <c r="B58" s="8" t="n">
        <v>1737666818.11332</v>
      </c>
      <c r="C58" s="8" t="n">
        <v>1737666891.36427</v>
      </c>
      <c r="D58" s="8" t="n">
        <f aca="false">(C58-B58)/2</f>
        <v>36.6254758834839</v>
      </c>
      <c r="F58" s="10"/>
      <c r="G58" s="8" t="s">
        <v>76</v>
      </c>
      <c r="H58" s="8" t="n">
        <v>1738523760.51152</v>
      </c>
      <c r="I58" s="8" t="n">
        <v>1738523844.98437</v>
      </c>
      <c r="J58" s="8" t="n">
        <v>42.2358236312866</v>
      </c>
      <c r="L58" s="9" t="n">
        <f aca="false">D58-J58</f>
        <v>-5.61034774780272</v>
      </c>
      <c r="M58" s="11" t="n">
        <f aca="false">(D58-J58)/D58*100</f>
        <v>-15.3181565903767</v>
      </c>
    </row>
    <row r="59" customFormat="false" ht="12.8" hidden="false" customHeight="false" outlineLevel="0" collapsed="false">
      <c r="A59" s="8" t="s">
        <v>77</v>
      </c>
      <c r="B59" s="8" t="n">
        <v>1737666891.36502</v>
      </c>
      <c r="C59" s="8" t="n">
        <v>1737666895.84491</v>
      </c>
      <c r="D59" s="8" t="n">
        <f aca="false">(C59-B59)/2</f>
        <v>2.23994481563568</v>
      </c>
      <c r="F59" s="10"/>
      <c r="G59" s="8" t="s">
        <v>77</v>
      </c>
      <c r="H59" s="8" t="n">
        <v>1738523844.98565</v>
      </c>
      <c r="I59" s="8" t="n">
        <v>1738523850.86943</v>
      </c>
      <c r="J59" s="8" t="n">
        <v>2.94135677814484</v>
      </c>
      <c r="L59" s="9" t="n">
        <f aca="false">D59-J59</f>
        <v>-0.701411962509157</v>
      </c>
      <c r="M59" s="11" t="n">
        <f aca="false">(D59-J59)/D59*100</f>
        <v>-31.3138054836454</v>
      </c>
    </row>
    <row r="60" customFormat="false" ht="12.8" hidden="false" customHeight="false" outlineLevel="0" collapsed="false">
      <c r="A60" s="8" t="s">
        <v>78</v>
      </c>
      <c r="B60" s="8" t="n">
        <v>1737666895.8455</v>
      </c>
      <c r="C60" s="8" t="n">
        <v>1737666995.49528</v>
      </c>
      <c r="D60" s="8" t="n">
        <f aca="false">(C60-B60)/2</f>
        <v>49.8248865604401</v>
      </c>
      <c r="F60" s="10"/>
      <c r="G60" s="8" t="s">
        <v>78</v>
      </c>
      <c r="H60" s="8" t="n">
        <v>1738523850.86958</v>
      </c>
      <c r="I60" s="8" t="n">
        <v>1738524062.39066</v>
      </c>
      <c r="J60" s="8" t="n">
        <v>105.759867548943</v>
      </c>
      <c r="L60" s="9" t="n">
        <f aca="false">D60-J60</f>
        <v>-55.9349809885025</v>
      </c>
      <c r="M60" s="11" t="n">
        <f aca="false">(D60-J60)/D60*100</f>
        <v>-112.263137660435</v>
      </c>
    </row>
    <row r="61" customFormat="false" ht="12.8" hidden="false" customHeight="false" outlineLevel="0" collapsed="false">
      <c r="A61" s="8" t="s">
        <v>79</v>
      </c>
      <c r="B61" s="8" t="n">
        <v>1737666995.49615</v>
      </c>
      <c r="C61" s="8" t="n">
        <v>1737666999.17117</v>
      </c>
      <c r="D61" s="8" t="n">
        <f aca="false">(C61-B61)/2</f>
        <v>1.83751320838928</v>
      </c>
      <c r="F61" s="10"/>
      <c r="G61" s="8" t="s">
        <v>79</v>
      </c>
      <c r="H61" s="8" t="n">
        <v>1738524062.39078</v>
      </c>
      <c r="I61" s="8" t="n">
        <v>1738524066.24795</v>
      </c>
      <c r="J61" s="8" t="n">
        <v>1.92785727977753</v>
      </c>
      <c r="L61" s="9" t="n">
        <f aca="false">D61-J61</f>
        <v>-0.0903440713882469</v>
      </c>
      <c r="M61" s="11" t="n">
        <f aca="false">(D61-J61)/D61*100</f>
        <v>-4.91664881513643</v>
      </c>
    </row>
    <row r="62" customFormat="false" ht="12.8" hidden="false" customHeight="false" outlineLevel="0" collapsed="false">
      <c r="A62" s="8" t="s">
        <v>80</v>
      </c>
      <c r="B62" s="8" t="n">
        <v>1737666999.1721</v>
      </c>
      <c r="C62" s="8" t="n">
        <v>1737667426.19687</v>
      </c>
      <c r="D62" s="8" t="n">
        <f aca="false">(C62-B62)/2</f>
        <v>213.512385129929</v>
      </c>
      <c r="F62" s="10"/>
      <c r="G62" s="8" t="s">
        <v>80</v>
      </c>
      <c r="H62" s="8" t="n">
        <v>1738524066.24807</v>
      </c>
      <c r="I62" s="8" t="n">
        <v>1738524287.99961</v>
      </c>
      <c r="J62" s="8" t="n">
        <v>110.875308036804</v>
      </c>
      <c r="L62" s="9" t="n">
        <f aca="false">D62-J62</f>
        <v>102.637077093125</v>
      </c>
      <c r="M62" s="11" t="n">
        <f aca="false">(D62-J62)/D62*100</f>
        <v>48.0707838239299</v>
      </c>
    </row>
    <row r="63" customFormat="false" ht="12.8" hidden="false" customHeight="false" outlineLevel="0" collapsed="false">
      <c r="A63" s="8" t="s">
        <v>81</v>
      </c>
      <c r="B63" s="8" t="n">
        <v>1737667426.1974</v>
      </c>
      <c r="C63" s="8" t="n">
        <v>1737667597.93683</v>
      </c>
      <c r="D63" s="8" t="n">
        <f aca="false">(C63-B63)/2</f>
        <v>85.8697134256363</v>
      </c>
      <c r="F63" s="10"/>
      <c r="G63" s="8" t="s">
        <v>81</v>
      </c>
      <c r="H63" s="8" t="n">
        <v>1738524287.99973</v>
      </c>
      <c r="I63" s="8" t="n">
        <v>1738524522.63469</v>
      </c>
      <c r="J63" s="8" t="n">
        <v>117.316891789436</v>
      </c>
      <c r="L63" s="9" t="n">
        <f aca="false">D63-J63</f>
        <v>-31.4471783638</v>
      </c>
      <c r="M63" s="11" t="n">
        <f aca="false">(D63-J63)/D63*100</f>
        <v>-36.621967291219</v>
      </c>
    </row>
  </sheetData>
  <conditionalFormatting sqref="M7:M63">
    <cfRule type="cellIs" priority="2" operator="greaterThan" aboveAverage="0" equalAverage="0" bottom="0" percent="0" rank="0" text="" dxfId="0">
      <formula>15</formula>
    </cfRule>
    <cfRule type="cellIs" priority="3" operator="lessThan" aboveAverage="0" equalAverage="0" bottom="0" percent="0" rank="0" text="" dxfId="0">
      <formula>-15</formula>
    </cfRule>
  </conditionalFormatting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48</TotalTime>
  <Application>LibreOffice/24.2.7.2$Linux_X86_64 LibreOffice_project/420$Build-2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en-US</dc:language>
  <cp:lastModifiedBy/>
  <dcterms:modified xsi:type="dcterms:W3CDTF">2025-02-06T12:25:16Z</dcterms:modified>
  <cp:revision>11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